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CNKC\cn.nysed.gov\Programs\NSLP\Other Info\Grants\FY2022\"/>
    </mc:Choice>
  </mc:AlternateContent>
  <xr:revisionPtr revIDLastSave="0" documentId="13_ncr:1_{A9F7B2A6-7999-4164-960C-CC598A5B8BF9}" xr6:coauthVersionLast="47" xr6:coauthVersionMax="47" xr10:uidLastSave="{00000000-0000-0000-0000-000000000000}"/>
  <bookViews>
    <workbookView xWindow="5460" yWindow="2085" windowWidth="17835" windowHeight="17115" xr2:uid="{4B09B523-6710-4FF3-A933-FD608366A5CF}"/>
  </bookViews>
  <sheets>
    <sheet name="Awa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4" i="1" l="1"/>
  <c r="K481" i="1"/>
  <c r="K480" i="1"/>
  <c r="K479" i="1"/>
  <c r="K478" i="1"/>
  <c r="K475" i="1"/>
  <c r="K474" i="1"/>
  <c r="K469" i="1"/>
  <c r="K466" i="1"/>
  <c r="K464" i="1"/>
  <c r="K463" i="1"/>
  <c r="K462" i="1"/>
  <c r="K457" i="1"/>
  <c r="K454" i="1"/>
  <c r="K448" i="1"/>
  <c r="K441" i="1"/>
  <c r="K437" i="1"/>
  <c r="K435" i="1"/>
  <c r="K434" i="1"/>
  <c r="K431" i="1"/>
  <c r="K429" i="1"/>
  <c r="K428" i="1"/>
  <c r="K426" i="1"/>
  <c r="K418" i="1"/>
  <c r="K416" i="1"/>
  <c r="K392" i="1"/>
  <c r="K389" i="1"/>
  <c r="K388" i="1"/>
  <c r="K382" i="1"/>
  <c r="K381" i="1"/>
  <c r="K375" i="1"/>
  <c r="K372" i="1"/>
  <c r="K371" i="1"/>
  <c r="K369" i="1"/>
  <c r="K368" i="1"/>
  <c r="K367" i="1"/>
  <c r="K366" i="1"/>
  <c r="K356" i="1"/>
  <c r="K355" i="1"/>
  <c r="K351" i="1"/>
  <c r="K350" i="1"/>
  <c r="K349" i="1"/>
  <c r="K340" i="1"/>
  <c r="K339" i="1"/>
  <c r="K337" i="1"/>
  <c r="K336" i="1"/>
  <c r="K335" i="1"/>
  <c r="K334" i="1"/>
  <c r="K333" i="1"/>
  <c r="K330" i="1"/>
  <c r="K329" i="1"/>
  <c r="K323" i="1"/>
  <c r="K318" i="1"/>
  <c r="K312" i="1"/>
  <c r="K309" i="1"/>
  <c r="K305" i="1"/>
  <c r="K303" i="1"/>
  <c r="K299" i="1"/>
  <c r="K298" i="1"/>
  <c r="K288" i="1"/>
  <c r="K286" i="1"/>
  <c r="K284" i="1"/>
  <c r="K283" i="1"/>
  <c r="K282" i="1"/>
  <c r="K281" i="1"/>
  <c r="K274" i="1"/>
  <c r="K244" i="1"/>
  <c r="K238" i="1"/>
  <c r="K237" i="1"/>
  <c r="K236" i="1"/>
  <c r="K235" i="1"/>
  <c r="K234" i="1"/>
  <c r="K215" i="1"/>
  <c r="K211" i="1"/>
  <c r="K203" i="1"/>
  <c r="K199" i="1"/>
  <c r="K198" i="1"/>
  <c r="K197" i="1"/>
  <c r="K196" i="1"/>
  <c r="K194" i="1"/>
  <c r="K191" i="1"/>
  <c r="K190" i="1"/>
  <c r="K187" i="1"/>
  <c r="K186" i="1"/>
  <c r="K185" i="1"/>
  <c r="K184" i="1"/>
  <c r="K183" i="1"/>
  <c r="K157" i="1"/>
  <c r="K156" i="1"/>
  <c r="K155" i="1"/>
  <c r="K154" i="1"/>
  <c r="K150" i="1"/>
  <c r="K149" i="1"/>
  <c r="K148" i="1"/>
  <c r="K145" i="1"/>
  <c r="K142" i="1"/>
  <c r="K139" i="1"/>
  <c r="K138" i="1"/>
  <c r="K137" i="1"/>
  <c r="K136" i="1"/>
  <c r="K135" i="1"/>
  <c r="K133" i="1"/>
  <c r="K131" i="1"/>
  <c r="K130" i="1"/>
  <c r="K127" i="1"/>
  <c r="K124" i="1"/>
  <c r="K123" i="1"/>
  <c r="K119" i="1"/>
  <c r="K117" i="1"/>
  <c r="K114" i="1"/>
  <c r="K111" i="1"/>
  <c r="K110" i="1"/>
  <c r="K86" i="1"/>
  <c r="K85" i="1"/>
  <c r="K83" i="1"/>
  <c r="K81" i="1"/>
  <c r="K80" i="1"/>
  <c r="K78" i="1"/>
  <c r="K74" i="1"/>
  <c r="K72" i="1"/>
  <c r="K71" i="1"/>
  <c r="K70" i="1"/>
  <c r="K67" i="1"/>
  <c r="K66" i="1"/>
  <c r="K65" i="1"/>
  <c r="K64" i="1"/>
  <c r="K63" i="1"/>
  <c r="K60" i="1"/>
  <c r="K57" i="1"/>
  <c r="K52" i="1"/>
  <c r="K51" i="1"/>
  <c r="K46" i="1"/>
  <c r="K45" i="1"/>
  <c r="K44" i="1"/>
  <c r="K43" i="1"/>
  <c r="K42" i="1"/>
  <c r="K41" i="1"/>
  <c r="K39" i="1"/>
  <c r="K25" i="1"/>
  <c r="K24" i="1"/>
  <c r="K23" i="1"/>
  <c r="K22" i="1"/>
  <c r="K21" i="1"/>
  <c r="K13" i="1"/>
  <c r="K12" i="1"/>
  <c r="K10" i="1"/>
  <c r="K8" i="1"/>
  <c r="K6" i="1"/>
  <c r="K4" i="1"/>
  <c r="K487" i="1" l="1"/>
</calcChain>
</file>

<file path=xl/sharedStrings.xml><?xml version="1.0" encoding="utf-8"?>
<sst xmlns="http://schemas.openxmlformats.org/spreadsheetml/2006/main" count="2709" uniqueCount="1639">
  <si>
    <t>Application #</t>
  </si>
  <si>
    <t>SFA LEA Code</t>
  </si>
  <si>
    <t xml:space="preserve">School Food Authority </t>
  </si>
  <si>
    <t>RA LEA Code</t>
  </si>
  <si>
    <t>Recipient Agency</t>
  </si>
  <si>
    <t>Technical Review</t>
  </si>
  <si>
    <t>Equipment Awarded</t>
  </si>
  <si>
    <t>Equipment Per Unit Award</t>
  </si>
  <si>
    <t>Quantity Awarded</t>
  </si>
  <si>
    <t>Total Award Amount</t>
  </si>
  <si>
    <t>SFA Total Award</t>
  </si>
  <si>
    <t>11</t>
  </si>
  <si>
    <t>500402226478</t>
  </si>
  <si>
    <t xml:space="preserve">A H Schreiber Hebrew Acad Of Rocklan	</t>
  </si>
  <si>
    <t>A H Schreiber Hebrew Acad Of Rocklan</t>
  </si>
  <si>
    <t>Eligible</t>
  </si>
  <si>
    <t>17</t>
  </si>
  <si>
    <t>9</t>
  </si>
  <si>
    <t>570101040000</t>
  </si>
  <si>
    <t>Addison CSD</t>
  </si>
  <si>
    <t>570101040002</t>
  </si>
  <si>
    <t>Addison Middle/High School</t>
  </si>
  <si>
    <t>Refrigerator</t>
  </si>
  <si>
    <t>10</t>
  </si>
  <si>
    <t>570101040003</t>
  </si>
  <si>
    <t>Valley Early Childhood School</t>
  </si>
  <si>
    <t>Dishwasher</t>
  </si>
  <si>
    <t>716</t>
  </si>
  <si>
    <t>410401060000</t>
  </si>
  <si>
    <t>Adirondack CSD</t>
  </si>
  <si>
    <t>410401060005</t>
  </si>
  <si>
    <t>Adirondack High School</t>
  </si>
  <si>
    <t>Tilt Skillet</t>
  </si>
  <si>
    <t>855</t>
  </si>
  <si>
    <t>410401060004</t>
  </si>
  <si>
    <t>Boonville Elementary School</t>
  </si>
  <si>
    <t>Combi Oven</t>
  </si>
  <si>
    <t>126</t>
  </si>
  <si>
    <t>332100227202</t>
  </si>
  <si>
    <t>Ahi Ezer Yeshiva</t>
  </si>
  <si>
    <t>Countertop Mixer</t>
  </si>
  <si>
    <t>56</t>
  </si>
  <si>
    <t>Reach in Freezer</t>
  </si>
  <si>
    <t>87</t>
  </si>
  <si>
    <t>220202040000</t>
  </si>
  <si>
    <t>Alexandria CSD</t>
  </si>
  <si>
    <t>220202040001</t>
  </si>
  <si>
    <t>Alexandria Central Elementary</t>
  </si>
  <si>
    <t>Walk-In Cooler</t>
  </si>
  <si>
    <t>762</t>
  </si>
  <si>
    <t>Amsterdam City SD</t>
  </si>
  <si>
    <t>270100010009</t>
  </si>
  <si>
    <t>Wilbur H Lynch Literacy Academy</t>
  </si>
  <si>
    <t>Convection Steamer with Stand</t>
  </si>
  <si>
    <t>770</t>
  </si>
  <si>
    <t>270100115723</t>
  </si>
  <si>
    <t>St. Mary's Inst Elementary School</t>
  </si>
  <si>
    <t>766</t>
  </si>
  <si>
    <t>270100010006</t>
  </si>
  <si>
    <t xml:space="preserve">RJ McNulty Academy </t>
  </si>
  <si>
    <t>764</t>
  </si>
  <si>
    <t>Work Table</t>
  </si>
  <si>
    <t>768</t>
  </si>
  <si>
    <t>270100010018</t>
  </si>
  <si>
    <t xml:space="preserve">William B Tecler Arts in Education </t>
  </si>
  <si>
    <t>Milk Cooler, Hot Food Serving Counter, Cold Food Serving Counter</t>
  </si>
  <si>
    <t>756</t>
  </si>
  <si>
    <t>270100010003</t>
  </si>
  <si>
    <t xml:space="preserve">William H. Barkley MicroSociety </t>
  </si>
  <si>
    <t>Hot Food Serving Counter, Cold Food Serving Counter, Cash Register Stand</t>
  </si>
  <si>
    <t>759</t>
  </si>
  <si>
    <t>270100010019</t>
  </si>
  <si>
    <t>Marie Curie Inst of Engin And Comm</t>
  </si>
  <si>
    <t>Hot Food Serving Counter, Cold Food Serving Counter</t>
  </si>
  <si>
    <t>743</t>
  </si>
  <si>
    <t>270100010010</t>
  </si>
  <si>
    <t>Amsterdam High School</t>
  </si>
  <si>
    <t>Heated Merchandisers</t>
  </si>
  <si>
    <t>160</t>
  </si>
  <si>
    <t>650101990003</t>
  </si>
  <si>
    <t>Arc Wayne County Chapter Inc</t>
  </si>
  <si>
    <t>Natural Gas Range w/ Manual Griddle</t>
  </si>
  <si>
    <t>8</t>
  </si>
  <si>
    <t>571901040000</t>
  </si>
  <si>
    <t>Arkport CSD</t>
  </si>
  <si>
    <t>571901040004</t>
  </si>
  <si>
    <t>Arkport Central School</t>
  </si>
  <si>
    <t>Convection Steamer</t>
  </si>
  <si>
    <t>181</t>
  </si>
  <si>
    <t>222201155866</t>
  </si>
  <si>
    <t>Augustinian Academy-Elementary</t>
  </si>
  <si>
    <t>French Door Refrigerator</t>
  </si>
  <si>
    <t>788</t>
  </si>
  <si>
    <t>591401229948</t>
  </si>
  <si>
    <t>Bais Yisroel School</t>
  </si>
  <si>
    <t>591401229947</t>
  </si>
  <si>
    <t>Talmud Torah Imrei Burich</t>
  </si>
  <si>
    <t>Mobile Heated Cabinet</t>
  </si>
  <si>
    <t>708</t>
  </si>
  <si>
    <t>280210030000</t>
  </si>
  <si>
    <t>Baldwin UFSD</t>
  </si>
  <si>
    <t>280210030007</t>
  </si>
  <si>
    <t>Plaza Elementary School</t>
  </si>
  <si>
    <t>727</t>
  </si>
  <si>
    <t>Freezer</t>
  </si>
  <si>
    <t>713</t>
  </si>
  <si>
    <t>280210030004</t>
  </si>
  <si>
    <t>Lenox Elementary School</t>
  </si>
  <si>
    <t>706</t>
  </si>
  <si>
    <t>715</t>
  </si>
  <si>
    <t>280210030005</t>
  </si>
  <si>
    <t>Meadow Elementary School</t>
  </si>
  <si>
    <t>707</t>
  </si>
  <si>
    <t>597</t>
  </si>
  <si>
    <t>280210030012</t>
  </si>
  <si>
    <t>Baldwin Middle School</t>
  </si>
  <si>
    <t>710</t>
  </si>
  <si>
    <t>621</t>
  </si>
  <si>
    <t>280210030001</t>
  </si>
  <si>
    <t>Brookside Elementary School</t>
  </si>
  <si>
    <t>712</t>
  </si>
  <si>
    <t>709</t>
  </si>
  <si>
    <t>280210030010</t>
  </si>
  <si>
    <t>Steele Elementary School</t>
  </si>
  <si>
    <t>729</t>
  </si>
  <si>
    <t>711</t>
  </si>
  <si>
    <t>280210030013</t>
  </si>
  <si>
    <t>Baldwin Senior High School</t>
  </si>
  <si>
    <t>599</t>
  </si>
  <si>
    <t>128</t>
  </si>
  <si>
    <t>500402229085</t>
  </si>
  <si>
    <t>Bas Mikroh</t>
  </si>
  <si>
    <t>Reach-In-Freezer</t>
  </si>
  <si>
    <t>127</t>
  </si>
  <si>
    <t>Cook and Hold Oven</t>
  </si>
  <si>
    <t>35</t>
  </si>
  <si>
    <t>570302060000</t>
  </si>
  <si>
    <t>Bath CSD</t>
  </si>
  <si>
    <t>570302060003</t>
  </si>
  <si>
    <t>Haverling Senior High School</t>
  </si>
  <si>
    <t>67</t>
  </si>
  <si>
    <t>Beekmantown CSD</t>
  </si>
  <si>
    <t>090301060005</t>
  </si>
  <si>
    <t>Beekmantown Middle School</t>
  </si>
  <si>
    <t>Roll-In Refrigerator</t>
  </si>
  <si>
    <t>42</t>
  </si>
  <si>
    <t>Bemus Point CSD</t>
  </si>
  <si>
    <t>061001040005</t>
  </si>
  <si>
    <t>Maple Grove Junior/Senior HS</t>
  </si>
  <si>
    <t>Steamer</t>
  </si>
  <si>
    <t>757</t>
  </si>
  <si>
    <t>490101040000</t>
  </si>
  <si>
    <t>Berlin CSD</t>
  </si>
  <si>
    <t>490101040006</t>
  </si>
  <si>
    <t>Berlin Middle School/High School</t>
  </si>
  <si>
    <t>816</t>
  </si>
  <si>
    <t>331700207384</t>
  </si>
  <si>
    <t>Beth Rivkah High School</t>
  </si>
  <si>
    <t>331700226524</t>
  </si>
  <si>
    <t>Beth Rivkah School</t>
  </si>
  <si>
    <t>Skillet</t>
  </si>
  <si>
    <t>178</t>
  </si>
  <si>
    <t>030200010000</t>
  </si>
  <si>
    <t>Binghamton City SD</t>
  </si>
  <si>
    <t>030200010022</t>
  </si>
  <si>
    <t>Horace Mann School</t>
  </si>
  <si>
    <t>177</t>
  </si>
  <si>
    <t>800000058619</t>
  </si>
  <si>
    <t>Ged-Binghamton City SD - Ahsep</t>
  </si>
  <si>
    <t>574</t>
  </si>
  <si>
    <t>030200010021</t>
  </si>
  <si>
    <t>Binghamton High School</t>
  </si>
  <si>
    <t>579</t>
  </si>
  <si>
    <t>030200010011</t>
  </si>
  <si>
    <t>MacArthur School</t>
  </si>
  <si>
    <t>545</t>
  </si>
  <si>
    <t>030200010012</t>
  </si>
  <si>
    <t>Theodore Roosevelt School</t>
  </si>
  <si>
    <t>568</t>
  </si>
  <si>
    <t>332000228527</t>
  </si>
  <si>
    <t>Bnos Yerushalayim</t>
  </si>
  <si>
    <t>698</t>
  </si>
  <si>
    <t>022902040000</t>
  </si>
  <si>
    <t>Bolivar-Richburg CSD</t>
  </si>
  <si>
    <t>022902040001</t>
  </si>
  <si>
    <t>Bolivar-Richburg Junior-Senior HS</t>
  </si>
  <si>
    <t>Cambro Drying Rack</t>
  </si>
  <si>
    <t>701</t>
  </si>
  <si>
    <t>699</t>
  </si>
  <si>
    <t>700</t>
  </si>
  <si>
    <t>702</t>
  </si>
  <si>
    <t>Refrigerated Merchandiser</t>
  </si>
  <si>
    <t>142</t>
  </si>
  <si>
    <t>510101040000</t>
  </si>
  <si>
    <t>Brasher Falls CSD</t>
  </si>
  <si>
    <t>510101040002</t>
  </si>
  <si>
    <t>St Lawrence Elementary School</t>
  </si>
  <si>
    <t>Walk in Cooler</t>
  </si>
  <si>
    <t>143</t>
  </si>
  <si>
    <t>144</t>
  </si>
  <si>
    <t>510101400002</t>
  </si>
  <si>
    <t>Reach in Cooler</t>
  </si>
  <si>
    <t>782</t>
  </si>
  <si>
    <t>140600010000</t>
  </si>
  <si>
    <t>Buffalo City SD</t>
  </si>
  <si>
    <t>140600136362</t>
  </si>
  <si>
    <t>Bishop Timon-St. Jude High School</t>
  </si>
  <si>
    <t>790</t>
  </si>
  <si>
    <t>140600010018</t>
  </si>
  <si>
    <t>Dr A Pantoja Comm Sch Excllnce -#18</t>
  </si>
  <si>
    <t>Reach-in Refrigerator</t>
  </si>
  <si>
    <t>787</t>
  </si>
  <si>
    <t>140600010006</t>
  </si>
  <si>
    <t>Buffalo ES Of Technology</t>
  </si>
  <si>
    <t>815</t>
  </si>
  <si>
    <t>240201040000</t>
  </si>
  <si>
    <t>Caledonia-Mumford CSD</t>
  </si>
  <si>
    <t>240201040001</t>
  </si>
  <si>
    <t>Caledonia-Mumford Elementary</t>
  </si>
  <si>
    <t>76</t>
  </si>
  <si>
    <t>430300050000</t>
  </si>
  <si>
    <t>Canandaigua City SD</t>
  </si>
  <si>
    <t>430300050002</t>
  </si>
  <si>
    <t xml:space="preserve">Canandaigua Academy </t>
  </si>
  <si>
    <t xml:space="preserve">Roll Thru Refrigerator </t>
  </si>
  <si>
    <t>73</t>
  </si>
  <si>
    <t>250901060000</t>
  </si>
  <si>
    <t xml:space="preserve">Canastota CSD </t>
  </si>
  <si>
    <t>250901060005</t>
  </si>
  <si>
    <t>Roberts Street Middle School</t>
  </si>
  <si>
    <t>Steam Kettle</t>
  </si>
  <si>
    <t>75</t>
  </si>
  <si>
    <t>190401060000</t>
  </si>
  <si>
    <t>Catskill CSD</t>
  </si>
  <si>
    <t>190401060003</t>
  </si>
  <si>
    <t>Catskill Senior High School</t>
  </si>
  <si>
    <t>Vulcan Double Convection Oven</t>
  </si>
  <si>
    <t>718</t>
  </si>
  <si>
    <t>010100997850</t>
  </si>
  <si>
    <t>Center For Disability Services</t>
  </si>
  <si>
    <t>Food Processor</t>
  </si>
  <si>
    <t>720</t>
  </si>
  <si>
    <t>722</t>
  </si>
  <si>
    <t>Ice and Water Dispenser</t>
  </si>
  <si>
    <t>774</t>
  </si>
  <si>
    <t>Center for Spectrum Services</t>
  </si>
  <si>
    <t>620600996004</t>
  </si>
  <si>
    <t>66</t>
  </si>
  <si>
    <t>580233020000</t>
  </si>
  <si>
    <t>580233020001</t>
  </si>
  <si>
    <t>62</t>
  </si>
  <si>
    <t>500401226135</t>
  </si>
  <si>
    <t>Central UTA of Monsey - Girls</t>
  </si>
  <si>
    <t>Central Uta Of Monsey - Girls</t>
  </si>
  <si>
    <t>60</t>
  </si>
  <si>
    <t>899</t>
  </si>
  <si>
    <t>661004060000</t>
  </si>
  <si>
    <t>Chappaqua CSD</t>
  </si>
  <si>
    <t>661004060001</t>
  </si>
  <si>
    <t>Douglas G Grafflin School</t>
  </si>
  <si>
    <t>902</t>
  </si>
  <si>
    <t>661004060002</t>
  </si>
  <si>
    <t>Roaring Brook School</t>
  </si>
  <si>
    <t>905</t>
  </si>
  <si>
    <t>661004060003</t>
  </si>
  <si>
    <t>Robert E Bell School</t>
  </si>
  <si>
    <t>903</t>
  </si>
  <si>
    <t>661004060005</t>
  </si>
  <si>
    <t>Westorchard School</t>
  </si>
  <si>
    <t>869</t>
  </si>
  <si>
    <t>140701060000</t>
  </si>
  <si>
    <t>Cheektowaga CSD</t>
  </si>
  <si>
    <t>140701060006</t>
  </si>
  <si>
    <t>Cheektowaga High School</t>
  </si>
  <si>
    <t>865</t>
  </si>
  <si>
    <t>140701060004</t>
  </si>
  <si>
    <t>Union East Elementary School</t>
  </si>
  <si>
    <t xml:space="preserve">40 gallon Steam Kettle </t>
  </si>
  <si>
    <t>826</t>
  </si>
  <si>
    <t>510401040000</t>
  </si>
  <si>
    <t>Clifton-Fine CSD</t>
  </si>
  <si>
    <t>510401040001</t>
  </si>
  <si>
    <t>Clifton-Fine Junior-Senior High Sch</t>
  </si>
  <si>
    <t>43</t>
  </si>
  <si>
    <t>010500010000</t>
  </si>
  <si>
    <t>Cohoes City SD</t>
  </si>
  <si>
    <t>010500010007</t>
  </si>
  <si>
    <t>Cohoes High School</t>
  </si>
  <si>
    <t>Convection Oven</t>
  </si>
  <si>
    <t>44</t>
  </si>
  <si>
    <t>Reach-In Refrigerator</t>
  </si>
  <si>
    <t>555</t>
  </si>
  <si>
    <t>510501040000</t>
  </si>
  <si>
    <t>Colton - Pierrepont CSD</t>
  </si>
  <si>
    <t>510501040001</t>
  </si>
  <si>
    <t>Colton- Pierrepont Central School</t>
  </si>
  <si>
    <t>556</t>
  </si>
  <si>
    <t>Colton - Pierrepont central School</t>
  </si>
  <si>
    <t>810</t>
  </si>
  <si>
    <t>500402229623</t>
  </si>
  <si>
    <t>Cong Bais Malka</t>
  </si>
  <si>
    <t>Walk-in Freezer Unit Box</t>
  </si>
  <si>
    <t>641</t>
  </si>
  <si>
    <t>332000225453</t>
  </si>
  <si>
    <t>Congregation Machna Shalva</t>
  </si>
  <si>
    <t>332000226380</t>
  </si>
  <si>
    <t>Cong Machna Shalva II</t>
  </si>
  <si>
    <t>646</t>
  </si>
  <si>
    <t>772</t>
  </si>
  <si>
    <t>658</t>
  </si>
  <si>
    <t>332000226383</t>
  </si>
  <si>
    <t>Cong Machna Shalva V</t>
  </si>
  <si>
    <t>655</t>
  </si>
  <si>
    <t>665</t>
  </si>
  <si>
    <t>332000226381</t>
  </si>
  <si>
    <t>Cong Machna Shalva IV</t>
  </si>
  <si>
    <t>663</t>
  </si>
  <si>
    <t>667</t>
  </si>
  <si>
    <t>681</t>
  </si>
  <si>
    <t>332100226606</t>
  </si>
  <si>
    <t>Yeshiva Darche Eres - Kindergarten</t>
  </si>
  <si>
    <t>684</t>
  </si>
  <si>
    <t>795</t>
  </si>
  <si>
    <t>796</t>
  </si>
  <si>
    <t>797</t>
  </si>
  <si>
    <t>332100226459</t>
  </si>
  <si>
    <t>Yde Girls Elementary School</t>
  </si>
  <si>
    <t>798</t>
  </si>
  <si>
    <t>Warmer</t>
  </si>
  <si>
    <t>679</t>
  </si>
  <si>
    <t>332200226523</t>
  </si>
  <si>
    <t>Yeshivat Darche Eres Middle School</t>
  </si>
  <si>
    <t>801</t>
  </si>
  <si>
    <t>678</t>
  </si>
  <si>
    <t>669</t>
  </si>
  <si>
    <t>331800226277</t>
  </si>
  <si>
    <t>Congregation Machna Shalva - 2</t>
  </si>
  <si>
    <t>671</t>
  </si>
  <si>
    <t>674</t>
  </si>
  <si>
    <t>Range, 36 inch, 6 burners</t>
  </si>
  <si>
    <t>636</t>
  </si>
  <si>
    <t>64</t>
  </si>
  <si>
    <t>332000226218</t>
  </si>
  <si>
    <t>Congregation Talmidei Mesivta Tiferes Shmiel</t>
  </si>
  <si>
    <t>112</t>
  </si>
  <si>
    <t>342700226439</t>
  </si>
  <si>
    <t>Congregation YMH</t>
  </si>
  <si>
    <t>111</t>
  </si>
  <si>
    <t>Convection Oven, Gas</t>
  </si>
  <si>
    <t>115</t>
  </si>
  <si>
    <t>Mixer, Planetary</t>
  </si>
  <si>
    <t>23</t>
  </si>
  <si>
    <t>500402226294</t>
  </si>
  <si>
    <t xml:space="preserve">Congregration Talmud Torah Imrei Bin	</t>
  </si>
  <si>
    <t>24</t>
  </si>
  <si>
    <t>22</t>
  </si>
  <si>
    <t>821</t>
  </si>
  <si>
    <t>520401040000</t>
  </si>
  <si>
    <t>Corinth CSD</t>
  </si>
  <si>
    <t>520401040007</t>
  </si>
  <si>
    <t>Corinth High School</t>
  </si>
  <si>
    <t>Under-Counter Refrigerator with work space</t>
  </si>
  <si>
    <t>818</t>
  </si>
  <si>
    <t xml:space="preserve">Corinth High School </t>
  </si>
  <si>
    <t>48-inch Electric/Countertop Heavy Duty Griddle</t>
  </si>
  <si>
    <t>616</t>
  </si>
  <si>
    <t>Croton-Harmon UFSD</t>
  </si>
  <si>
    <t>660202030002</t>
  </si>
  <si>
    <t>Pierre Van Cortlandt School</t>
  </si>
  <si>
    <t>Double Convection Oven</t>
  </si>
  <si>
    <t>613</t>
  </si>
  <si>
    <t>660202030003</t>
  </si>
  <si>
    <t>Croton-Harmon High School</t>
  </si>
  <si>
    <t>Floor Mixer</t>
  </si>
  <si>
    <t>605</t>
  </si>
  <si>
    <t>Merchandising Display Warmer</t>
  </si>
  <si>
    <t>610</t>
  </si>
  <si>
    <t>Heated Display Case</t>
  </si>
  <si>
    <t>733</t>
  </si>
  <si>
    <t>241101040000</t>
  </si>
  <si>
    <t>Dalton-Nunda CSD (Keshequa)</t>
  </si>
  <si>
    <t>241101040003</t>
  </si>
  <si>
    <t>Dalton-Nunda Secondary School</t>
  </si>
  <si>
    <t>Combination Oven</t>
  </si>
  <si>
    <t>849</t>
  </si>
  <si>
    <t>530600861191</t>
  </si>
  <si>
    <t>Destine Preparatory Charter School</t>
  </si>
  <si>
    <t>Rethermalizer</t>
  </si>
  <si>
    <t>853</t>
  </si>
  <si>
    <t>857</t>
  </si>
  <si>
    <t xml:space="preserve">Destine Preparatory Charter School	</t>
  </si>
  <si>
    <t>Milk Cooler</t>
  </si>
  <si>
    <t>91</t>
  </si>
  <si>
    <t>530101040000</t>
  </si>
  <si>
    <t>Duanesburg CSD</t>
  </si>
  <si>
    <t>530101040002</t>
  </si>
  <si>
    <t>Duanesburg Elementary School</t>
  </si>
  <si>
    <t>Heated Holding and Proofing Cabinet</t>
  </si>
  <si>
    <t>92</t>
  </si>
  <si>
    <t>Electric Combi Oven</t>
  </si>
  <si>
    <t>93</t>
  </si>
  <si>
    <t>530101040001</t>
  </si>
  <si>
    <t>Duanesburg High School</t>
  </si>
  <si>
    <t>Tilting electric braising pan</t>
  </si>
  <si>
    <t>89</t>
  </si>
  <si>
    <t>260801060000</t>
  </si>
  <si>
    <t>East Irondequoit CSD</t>
  </si>
  <si>
    <t>260801060012</t>
  </si>
  <si>
    <t xml:space="preserve">East Irondequoit Middle School </t>
  </si>
  <si>
    <t>794</t>
  </si>
  <si>
    <t>500402060000</t>
  </si>
  <si>
    <t>East Ramapo CSD</t>
  </si>
  <si>
    <t>500402060010</t>
  </si>
  <si>
    <t>Summit Park Elementary School</t>
  </si>
  <si>
    <t>793</t>
  </si>
  <si>
    <t>500402060001</t>
  </si>
  <si>
    <t>Fleetwood Elementary School</t>
  </si>
  <si>
    <t>107</t>
  </si>
  <si>
    <t>261313030000</t>
  </si>
  <si>
    <t>East Rochester UFSD</t>
  </si>
  <si>
    <t>261313030002</t>
  </si>
  <si>
    <t>East Rochester Junior-Senior HS</t>
  </si>
  <si>
    <t>108</t>
  </si>
  <si>
    <t>868</t>
  </si>
  <si>
    <t>470501040000</t>
  </si>
  <si>
    <t>Edmeston CSD</t>
  </si>
  <si>
    <t>470501040001</t>
  </si>
  <si>
    <t>Edmeston Central School</t>
  </si>
  <si>
    <t>805</t>
  </si>
  <si>
    <t>180901040000</t>
  </si>
  <si>
    <t>Elba CSD</t>
  </si>
  <si>
    <t>180901040001</t>
  </si>
  <si>
    <t xml:space="preserve">Elba Elementary School </t>
  </si>
  <si>
    <t>101</t>
  </si>
  <si>
    <t>660409020000</t>
  </si>
  <si>
    <t>Elmsford UFSD</t>
  </si>
  <si>
    <t>660409020003</t>
  </si>
  <si>
    <t>Alexander Hamilton High School</t>
  </si>
  <si>
    <t>Walk-in Refrigerator/Freezer</t>
  </si>
  <si>
    <t>803</t>
  </si>
  <si>
    <t>580401020000</t>
  </si>
  <si>
    <t>Elwood UFSD</t>
  </si>
  <si>
    <t>580401020003</t>
  </si>
  <si>
    <t>Elwood/John Glenn High School</t>
  </si>
  <si>
    <t>Rational Combi Oven</t>
  </si>
  <si>
    <t>141</t>
  </si>
  <si>
    <t>280522030000</t>
  </si>
  <si>
    <t>Farmingdale UFSD</t>
  </si>
  <si>
    <t>280522030001</t>
  </si>
  <si>
    <t>Albany Avenue Elementary School</t>
  </si>
  <si>
    <t>140</t>
  </si>
  <si>
    <t>280522030002</t>
  </si>
  <si>
    <t>Saltzman East Memorial Elem Sch</t>
  </si>
  <si>
    <t>Walk In Freezer</t>
  </si>
  <si>
    <t>139</t>
  </si>
  <si>
    <t>280522030009</t>
  </si>
  <si>
    <t>Farmingdale Senior High School</t>
  </si>
  <si>
    <t>13</t>
  </si>
  <si>
    <t>060301040000</t>
  </si>
  <si>
    <t>Frewsburg CSD</t>
  </si>
  <si>
    <t>060301040004</t>
  </si>
  <si>
    <t>Frewsburg Junior-Senior High Sch</t>
  </si>
  <si>
    <t>12</t>
  </si>
  <si>
    <t>060301040002</t>
  </si>
  <si>
    <t>Robert H. Jackson Elementary School</t>
  </si>
  <si>
    <t>Gas Range/Oven</t>
  </si>
  <si>
    <t>15</t>
  </si>
  <si>
    <t>79</t>
  </si>
  <si>
    <t>141604060000</t>
  </si>
  <si>
    <t>Frontier CSD</t>
  </si>
  <si>
    <t>141604060003</t>
  </si>
  <si>
    <t>Big Tree Elementary School</t>
  </si>
  <si>
    <t>Heated Holding Proofing Cabinet</t>
  </si>
  <si>
    <t>81</t>
  </si>
  <si>
    <t>141604060008</t>
  </si>
  <si>
    <t>Frontier Senior High School</t>
  </si>
  <si>
    <t>Tilting Skillet</t>
  </si>
  <si>
    <t>80</t>
  </si>
  <si>
    <t>141604060005</t>
  </si>
  <si>
    <t>Cloverbank Elementary School</t>
  </si>
  <si>
    <t>901</t>
  </si>
  <si>
    <t>332000229822</t>
  </si>
  <si>
    <t>Gan Yisroel</t>
  </si>
  <si>
    <t>331400226573</t>
  </si>
  <si>
    <t xml:space="preserve">Gan Yisroel </t>
  </si>
  <si>
    <t>Kettle</t>
  </si>
  <si>
    <t>40</t>
  </si>
  <si>
    <t>260401060000</t>
  </si>
  <si>
    <t>Gates Chili CSD</t>
  </si>
  <si>
    <t>260401060009</t>
  </si>
  <si>
    <t>Neil Armstrong School</t>
  </si>
  <si>
    <t>Compressor for Walk-In</t>
  </si>
  <si>
    <t>820</t>
  </si>
  <si>
    <t>220401040000</t>
  </si>
  <si>
    <t>General Brown CSD</t>
  </si>
  <si>
    <t>220401040004</t>
  </si>
  <si>
    <t>General Brown Junior-Senior HS</t>
  </si>
  <si>
    <t xml:space="preserve">Convection Oven </t>
  </si>
  <si>
    <t>822</t>
  </si>
  <si>
    <t xml:space="preserve">Stand up Refrigerator </t>
  </si>
  <si>
    <t>825</t>
  </si>
  <si>
    <t>220401040002</t>
  </si>
  <si>
    <t>Brownville School</t>
  </si>
  <si>
    <t>828</t>
  </si>
  <si>
    <t>220401040003</t>
  </si>
  <si>
    <t>Dexter Elementary School</t>
  </si>
  <si>
    <t>824</t>
  </si>
  <si>
    <t>470202040000</t>
  </si>
  <si>
    <t>Gilbertsville-Mount Upton CSD</t>
  </si>
  <si>
    <t>470202040002</t>
  </si>
  <si>
    <t>Gilbertsville-Mount Upton Elem Sch</t>
  </si>
  <si>
    <t>589</t>
  </si>
  <si>
    <t>280407030000</t>
  </si>
  <si>
    <t>Great Neck UFSD</t>
  </si>
  <si>
    <t>280407030013</t>
  </si>
  <si>
    <t>Great Neck South Middle School</t>
  </si>
  <si>
    <t>120</t>
  </si>
  <si>
    <t>511201040000</t>
  </si>
  <si>
    <t>Hammond CSD</t>
  </si>
  <si>
    <t>511201040001</t>
  </si>
  <si>
    <t xml:space="preserve">Hammond CSD </t>
  </si>
  <si>
    <t>730</t>
  </si>
  <si>
    <t>500201060000</t>
  </si>
  <si>
    <t>Haverstraw-Stony Point (North Rockland) CSD</t>
  </si>
  <si>
    <t>500201060008</t>
  </si>
  <si>
    <t>James A. Farley Elementary School</t>
  </si>
  <si>
    <t>Drying Rack</t>
  </si>
  <si>
    <t>731</t>
  </si>
  <si>
    <t>732</t>
  </si>
  <si>
    <t>Proofing Cabinet</t>
  </si>
  <si>
    <t>728</t>
  </si>
  <si>
    <t>Blender System</t>
  </si>
  <si>
    <t>739</t>
  </si>
  <si>
    <t>500201060009</t>
  </si>
  <si>
    <t xml:space="preserve">North Rockland High School </t>
  </si>
  <si>
    <t>742</t>
  </si>
  <si>
    <t>Salad Dryer</t>
  </si>
  <si>
    <t>740</t>
  </si>
  <si>
    <t>745</t>
  </si>
  <si>
    <t>500201060001</t>
  </si>
  <si>
    <t>Willow Grove Elementary School</t>
  </si>
  <si>
    <t>746</t>
  </si>
  <si>
    <t>747</t>
  </si>
  <si>
    <t>Food Waste Disposer</t>
  </si>
  <si>
    <t>726</t>
  </si>
  <si>
    <t>500201060012</t>
  </si>
  <si>
    <t>West Haverstraw Elementary</t>
  </si>
  <si>
    <t>724</t>
  </si>
  <si>
    <t>723</t>
  </si>
  <si>
    <t>Glass Door Merchandiser</t>
  </si>
  <si>
    <t>714</t>
  </si>
  <si>
    <t>765</t>
  </si>
  <si>
    <t>Haverstraw ES, Stony Point ES, Thiells ES, West Haverstraw ES, Peter A. Farley ES, Willow Grove ES, Fieldstone MS, North Rockland HS</t>
  </si>
  <si>
    <t>Point of Sale System</t>
  </si>
  <si>
    <t>576</t>
  </si>
  <si>
    <t>500201060011</t>
  </si>
  <si>
    <t>Thiells Elementary School</t>
  </si>
  <si>
    <t>575</t>
  </si>
  <si>
    <t>572</t>
  </si>
  <si>
    <t>500201060004</t>
  </si>
  <si>
    <t>Stony Point Elementary School</t>
  </si>
  <si>
    <t>573</t>
  </si>
  <si>
    <t xml:space="preserve">Stony Point Elementary School </t>
  </si>
  <si>
    <t>570</t>
  </si>
  <si>
    <t>571</t>
  </si>
  <si>
    <t>567</t>
  </si>
  <si>
    <t>500201060010</t>
  </si>
  <si>
    <t>Haverstraw Elementary School</t>
  </si>
  <si>
    <t>Electric Convection Steamer</t>
  </si>
  <si>
    <t>565</t>
  </si>
  <si>
    <t>Milk cooler</t>
  </si>
  <si>
    <t>737</t>
  </si>
  <si>
    <t>500201060013</t>
  </si>
  <si>
    <t xml:space="preserve">Fieldstone Middle School </t>
  </si>
  <si>
    <t>736</t>
  </si>
  <si>
    <t>734</t>
  </si>
  <si>
    <t>569</t>
  </si>
  <si>
    <t>140600860961</t>
  </si>
  <si>
    <t>Health Sciences Charter School</t>
  </si>
  <si>
    <t>831</t>
  </si>
  <si>
    <t>010100860892</t>
  </si>
  <si>
    <t>Henry Johnson Charter School</t>
  </si>
  <si>
    <t>29</t>
  </si>
  <si>
    <t>219000000000</t>
  </si>
  <si>
    <t>Herkimer-Fulton-Hamilton-Otsego BOCES</t>
  </si>
  <si>
    <t>Hot Food Serving Counter/Table</t>
  </si>
  <si>
    <t>760</t>
  </si>
  <si>
    <t>280409030000</t>
  </si>
  <si>
    <t>Herricks UFSD</t>
  </si>
  <si>
    <t>280409030004</t>
  </si>
  <si>
    <t xml:space="preserve">Searingtown School </t>
  </si>
  <si>
    <t>150</t>
  </si>
  <si>
    <t>260901060000</t>
  </si>
  <si>
    <t>Honeoye Falls-Lima CSD</t>
  </si>
  <si>
    <t>260901060004</t>
  </si>
  <si>
    <t>Honeoye Falls-Lima Senior High School</t>
  </si>
  <si>
    <t>152</t>
  </si>
  <si>
    <t>260901060005</t>
  </si>
  <si>
    <t>Honeoye Falls-Lima Middle School</t>
  </si>
  <si>
    <t>153</t>
  </si>
  <si>
    <t>260901060002</t>
  </si>
  <si>
    <t>Manor Intermediate School</t>
  </si>
  <si>
    <t>201</t>
  </si>
  <si>
    <t>571800010000</t>
  </si>
  <si>
    <t>Hornell City SD</t>
  </si>
  <si>
    <t>571800010006</t>
  </si>
  <si>
    <t>Hornell Junior-Senior High School</t>
  </si>
  <si>
    <t>366</t>
  </si>
  <si>
    <t>580403030000</t>
  </si>
  <si>
    <t>Huntington UFSD</t>
  </si>
  <si>
    <t>580403030005</t>
  </si>
  <si>
    <t xml:space="preserve">Jefferson School </t>
  </si>
  <si>
    <t>543</t>
  </si>
  <si>
    <t>580403030002</t>
  </si>
  <si>
    <t>Southdown School</t>
  </si>
  <si>
    <t>541</t>
  </si>
  <si>
    <t>580403030009</t>
  </si>
  <si>
    <t>Washington School</t>
  </si>
  <si>
    <t>154</t>
  </si>
  <si>
    <t>320700861114</t>
  </si>
  <si>
    <t>Legacy College Preparatory Cs</t>
  </si>
  <si>
    <t>800000091829</t>
  </si>
  <si>
    <t>Legacy College Charter HS</t>
  </si>
  <si>
    <t>Cold Salad Bar/Unit</t>
  </si>
  <si>
    <t>151</t>
  </si>
  <si>
    <t>Warmers</t>
  </si>
  <si>
    <t>187</t>
  </si>
  <si>
    <t>591302040000</t>
  </si>
  <si>
    <t>Livingston Manor CSD</t>
  </si>
  <si>
    <t>591302040003</t>
  </si>
  <si>
    <t>Livingston Manor Elementary School</t>
  </si>
  <si>
    <t>838</t>
  </si>
  <si>
    <t>031101060000</t>
  </si>
  <si>
    <t>Maine-Endwell CSD</t>
  </si>
  <si>
    <t>031101060006</t>
  </si>
  <si>
    <t>Maine-Endwell Senior HS</t>
  </si>
  <si>
    <t>104</t>
  </si>
  <si>
    <t>431101040000</t>
  </si>
  <si>
    <t>Manchester-Shortsville CSD (Red Jack</t>
  </si>
  <si>
    <t>431101040001</t>
  </si>
  <si>
    <t>Red Jacket Elementary School</t>
  </si>
  <si>
    <t>848</t>
  </si>
  <si>
    <t>521200050000</t>
  </si>
  <si>
    <t>Mechanicville City SD</t>
  </si>
  <si>
    <t>521200050003</t>
  </si>
  <si>
    <t>Mechanicville Junior-Senior HS</t>
  </si>
  <si>
    <t>Robo Coupe</t>
  </si>
  <si>
    <t>845</t>
  </si>
  <si>
    <t>Can Rack Storage</t>
  </si>
  <si>
    <t>851</t>
  </si>
  <si>
    <t>521200050001</t>
  </si>
  <si>
    <t>Mechanicville Elementary School</t>
  </si>
  <si>
    <t>Self Service Portable Salad Bar</t>
  </si>
  <si>
    <t>854</t>
  </si>
  <si>
    <t xml:space="preserve">Mechanicville Elementary School </t>
  </si>
  <si>
    <t>Ice Machine</t>
  </si>
  <si>
    <t>829</t>
  </si>
  <si>
    <t>332200226139</t>
  </si>
  <si>
    <t>Mesivta Meor Hatorah</t>
  </si>
  <si>
    <t>Mobile Heating Cabinet</t>
  </si>
  <si>
    <t>827</t>
  </si>
  <si>
    <t>Food Slicer</t>
  </si>
  <si>
    <t>830</t>
  </si>
  <si>
    <t>Immersion Hand Mixer</t>
  </si>
  <si>
    <t>823</t>
  </si>
  <si>
    <t>839</t>
  </si>
  <si>
    <t>332000226515</t>
  </si>
  <si>
    <t>Mesivta Meor Hatorah 2</t>
  </si>
  <si>
    <t>833</t>
  </si>
  <si>
    <t>835</t>
  </si>
  <si>
    <t>Food Shield</t>
  </si>
  <si>
    <t>836</t>
  </si>
  <si>
    <t>Can Rack</t>
  </si>
  <si>
    <t>85</t>
  </si>
  <si>
    <t>332200226044</t>
  </si>
  <si>
    <t>Mevakshai Hashem</t>
  </si>
  <si>
    <t>332200226299</t>
  </si>
  <si>
    <t>Mevakshai Torah</t>
  </si>
  <si>
    <t>Double-Decker Convection Oven</t>
  </si>
  <si>
    <t>78</t>
  </si>
  <si>
    <t>Commercial Freezer</t>
  </si>
  <si>
    <t>82</t>
  </si>
  <si>
    <t>Gas Oven</t>
  </si>
  <si>
    <t>65</t>
  </si>
  <si>
    <t>Oven</t>
  </si>
  <si>
    <t>624</t>
  </si>
  <si>
    <t>580211060000</t>
  </si>
  <si>
    <t>Middle Country CSD</t>
  </si>
  <si>
    <t>580211060006</t>
  </si>
  <si>
    <t>Bicycle Path Kindergarten-Pre K</t>
  </si>
  <si>
    <t xml:space="preserve">Food Processor </t>
  </si>
  <si>
    <t>653</t>
  </si>
  <si>
    <t>580211060002</t>
  </si>
  <si>
    <t>Hawkins Path School</t>
  </si>
  <si>
    <t>656</t>
  </si>
  <si>
    <t xml:space="preserve">Robot Coupe Food Processor Preparation Machine </t>
  </si>
  <si>
    <t>691</t>
  </si>
  <si>
    <t>580211060003</t>
  </si>
  <si>
    <t>Holbrook Road School</t>
  </si>
  <si>
    <t xml:space="preserve">Food Processor Robot Coupe </t>
  </si>
  <si>
    <t>695</t>
  </si>
  <si>
    <t>580211060014</t>
  </si>
  <si>
    <t>Stagecoach Elementary School</t>
  </si>
  <si>
    <t xml:space="preserve">Robot Coupe Food Vegetable Processor </t>
  </si>
  <si>
    <t xml:space="preserve">Milk Cooler </t>
  </si>
  <si>
    <t>697</t>
  </si>
  <si>
    <t>580211060018</t>
  </si>
  <si>
    <t>Unity Drive Kindergarten-Pre K</t>
  </si>
  <si>
    <t xml:space="preserve">Robt Coupe Food Processor Vegetable Preparation Machine </t>
  </si>
  <si>
    <t>640</t>
  </si>
  <si>
    <t>580211060007</t>
  </si>
  <si>
    <t>Eugene Auer Memorial Elementary School</t>
  </si>
  <si>
    <t xml:space="preserve">Vegetable Preparation Machine - Food Processor </t>
  </si>
  <si>
    <t>680</t>
  </si>
  <si>
    <t>580211060015</t>
  </si>
  <si>
    <t xml:space="preserve">Jericho Elementary School </t>
  </si>
  <si>
    <t>662</t>
  </si>
  <si>
    <t>Jericho Elementary School</t>
  </si>
  <si>
    <t>632</t>
  </si>
  <si>
    <t>580211060016</t>
  </si>
  <si>
    <t>Centereach High School</t>
  </si>
  <si>
    <t xml:space="preserve">Reach-in Freezer </t>
  </si>
  <si>
    <t>629</t>
  </si>
  <si>
    <t xml:space="preserve">Continuous Food Vegetable Preparation Machine - Food Processor </t>
  </si>
  <si>
    <t>637</t>
  </si>
  <si>
    <t>580211060009</t>
  </si>
  <si>
    <t xml:space="preserve">Dawnwood Middle School </t>
  </si>
  <si>
    <t xml:space="preserve">Vegetable Processor Prep. Machine - Food Processor </t>
  </si>
  <si>
    <t>688</t>
  </si>
  <si>
    <t>580211060010</t>
  </si>
  <si>
    <t>Newfield High School</t>
  </si>
  <si>
    <t xml:space="preserve">Robot Coupe Food Processor Vegetable Preparation Machine </t>
  </si>
  <si>
    <t>689</t>
  </si>
  <si>
    <t>580211060017</t>
  </si>
  <si>
    <t>New Lane Memorial Elementary</t>
  </si>
  <si>
    <t xml:space="preserve">Robot Couple Vegetable Preparation Machine Food Processor </t>
  </si>
  <si>
    <t>690</t>
  </si>
  <si>
    <t>580211060004</t>
  </si>
  <si>
    <t>North Coleman Rd School</t>
  </si>
  <si>
    <t xml:space="preserve">Robot Coupe Vegetable Food Processor </t>
  </si>
  <si>
    <t>693</t>
  </si>
  <si>
    <t>580211060011</t>
  </si>
  <si>
    <t>Selden Middle School</t>
  </si>
  <si>
    <t>Food Processor Vegetable Preparation Machine</t>
  </si>
  <si>
    <t>694</t>
  </si>
  <si>
    <t xml:space="preserve">Food Steamer </t>
  </si>
  <si>
    <t>832</t>
  </si>
  <si>
    <t>580208020000</t>
  </si>
  <si>
    <t>Miller Place UFSD</t>
  </si>
  <si>
    <t>580208020003</t>
  </si>
  <si>
    <t>Miller Place High School</t>
  </si>
  <si>
    <t>Double Range Oven with stovetop &amp; griddle</t>
  </si>
  <si>
    <t>917</t>
  </si>
  <si>
    <t>280410030000</t>
  </si>
  <si>
    <t>Mineola UFSD</t>
  </si>
  <si>
    <t>280410030007</t>
  </si>
  <si>
    <t>Mineola Middle School</t>
  </si>
  <si>
    <t>896</t>
  </si>
  <si>
    <t>150901040000</t>
  </si>
  <si>
    <t>Moriah CSD</t>
  </si>
  <si>
    <t>129</t>
  </si>
  <si>
    <t>320700860925</t>
  </si>
  <si>
    <t>Mott Haven Academy Charter School</t>
  </si>
  <si>
    <t>748</t>
  </si>
  <si>
    <t>280501060000</t>
  </si>
  <si>
    <t>North Shore CSD</t>
  </si>
  <si>
    <t>280501060004</t>
  </si>
  <si>
    <t>North Shore Senior High School</t>
  </si>
  <si>
    <t>741</t>
  </si>
  <si>
    <t>280501060002</t>
  </si>
  <si>
    <t>Glenwood Landing Elementary</t>
  </si>
  <si>
    <t>Turbo Chef Oven</t>
  </si>
  <si>
    <t>738</t>
  </si>
  <si>
    <t>Single Door Freezer</t>
  </si>
  <si>
    <t>744</t>
  </si>
  <si>
    <t>280501060003</t>
  </si>
  <si>
    <t>Sea Cliff Elementary School</t>
  </si>
  <si>
    <t>750</t>
  </si>
  <si>
    <t>280501060005</t>
  </si>
  <si>
    <t>North Shore Middle School</t>
  </si>
  <si>
    <t>735</t>
  </si>
  <si>
    <t>280501060001</t>
  </si>
  <si>
    <t>Glen Head Elementary School</t>
  </si>
  <si>
    <t>687</t>
  </si>
  <si>
    <t>300000010000</t>
  </si>
  <si>
    <t>NYC Chancellor's Office</t>
  </si>
  <si>
    <t>333200010291</t>
  </si>
  <si>
    <t>J.H.S. 291 Roland Hayes</t>
  </si>
  <si>
    <t>611</t>
  </si>
  <si>
    <t>320700010001</t>
  </si>
  <si>
    <t>P.S. 001 Courtlandt School</t>
  </si>
  <si>
    <t>1 - 36" Cold Food Unit and 1 - Mobile Hot Server - Steamtable</t>
  </si>
  <si>
    <t>615</t>
  </si>
  <si>
    <t>320700010005</t>
  </si>
  <si>
    <t>PS 5 Port Morris</t>
  </si>
  <si>
    <t>1 - Mobile Hot Server - 1 - 36 in. Cold Food Unit</t>
  </si>
  <si>
    <t>617</t>
  </si>
  <si>
    <t>320700010277</t>
  </si>
  <si>
    <t>P.S. 277</t>
  </si>
  <si>
    <t>1 - 30 in. Cold food Unit, 1 - Mobile Hot Steamtable</t>
  </si>
  <si>
    <t>619</t>
  </si>
  <si>
    <t>320700010065</t>
  </si>
  <si>
    <t>PS 65 Mother Hale Academy</t>
  </si>
  <si>
    <t>1 - 36 in. Cold Unit, 1 - Mobile Hot Server - Steamtable</t>
  </si>
  <si>
    <t>633</t>
  </si>
  <si>
    <t>320700011221</t>
  </si>
  <si>
    <t>South Bronx Preparatory</t>
  </si>
  <si>
    <t>36" Cold Food Unit; Mobile Hot Server - Steamtable</t>
  </si>
  <si>
    <t>634</t>
  </si>
  <si>
    <t>320700010157</t>
  </si>
  <si>
    <t>P.S. 157 Grove Hill</t>
  </si>
  <si>
    <t>635</t>
  </si>
  <si>
    <t>320700010161</t>
  </si>
  <si>
    <t>PS 161 Juan Ponce De Leon School</t>
  </si>
  <si>
    <t>638</t>
  </si>
  <si>
    <t>320700010369</t>
  </si>
  <si>
    <t>Young Leaders Elementary School</t>
  </si>
  <si>
    <t>639</t>
  </si>
  <si>
    <t>320900010063</t>
  </si>
  <si>
    <t>P.S. 063 Author's Academy</t>
  </si>
  <si>
    <t>642</t>
  </si>
  <si>
    <t>321000010015</t>
  </si>
  <si>
    <t>PS 15 Inst For Environ Lrng</t>
  </si>
  <si>
    <t>Mobile Hot Server Steamtable 208Volt</t>
  </si>
  <si>
    <t>645</t>
  </si>
  <si>
    <t>321000010206</t>
  </si>
  <si>
    <t>I.S. 206 Ann Mersereau</t>
  </si>
  <si>
    <t>649</t>
  </si>
  <si>
    <t>331300010046</t>
  </si>
  <si>
    <t>P.S. 046 Edward C. Blum</t>
  </si>
  <si>
    <t>Mobile Hot Server Steamtable 208Volt; Portable Preparation Table</t>
  </si>
  <si>
    <t>651</t>
  </si>
  <si>
    <t>331300010093</t>
  </si>
  <si>
    <t>P.S. 093 William H. Prescott</t>
  </si>
  <si>
    <t>Mobile Hot Server Steamtable 208Volt; 36" Cold Food Unit</t>
  </si>
  <si>
    <t>652</t>
  </si>
  <si>
    <t>331300010307</t>
  </si>
  <si>
    <t>P.S. 307 Daniel Hale Williams</t>
  </si>
  <si>
    <t>654</t>
  </si>
  <si>
    <t>331400010196</t>
  </si>
  <si>
    <t>P.S. 196 Ten Eyck</t>
  </si>
  <si>
    <t>659</t>
  </si>
  <si>
    <t>331900010159</t>
  </si>
  <si>
    <t>P.S. 159 Isaac Pitkin</t>
  </si>
  <si>
    <t>664</t>
  </si>
  <si>
    <t>331900010171</t>
  </si>
  <si>
    <t>I.S. 171 Abraham Lincoln</t>
  </si>
  <si>
    <t>Mobile Hot Server Steamtable 208Volt;</t>
  </si>
  <si>
    <t>666</t>
  </si>
  <si>
    <t>331900010213</t>
  </si>
  <si>
    <t>I.S. 213 New Lots</t>
  </si>
  <si>
    <t xml:space="preserve">Mobile Hot Server Steamtable 208Volt; Utility Serving Counter </t>
  </si>
  <si>
    <t>668</t>
  </si>
  <si>
    <t>331900010273</t>
  </si>
  <si>
    <t>P.S. 273 Wortman</t>
  </si>
  <si>
    <t>1 unit of Mobile Hot Server Steamtable 208Volt; 1 unit of Single Section Freezer</t>
  </si>
  <si>
    <t>670</t>
  </si>
  <si>
    <t>331900010328</t>
  </si>
  <si>
    <t>P.S. 328 Phyllis Wheatley</t>
  </si>
  <si>
    <t xml:space="preserve">1 unit of Mobile Hot Server Steamtable 208Volt; 1 unit of Utility Serving Counter </t>
  </si>
  <si>
    <t>675</t>
  </si>
  <si>
    <t>331900010345</t>
  </si>
  <si>
    <t>P.S. 345 Patrolman Robert Bolden</t>
  </si>
  <si>
    <t>682</t>
  </si>
  <si>
    <t>342800010140</t>
  </si>
  <si>
    <t>P.S. 140 Edward K Ellington</t>
  </si>
  <si>
    <t>1 unit of Mobile Hot Server Steamtable 208Volt; 1 unit of Portable Preparation Table, 1 36 in. Cold Food Unit</t>
  </si>
  <si>
    <t>685</t>
  </si>
  <si>
    <t>343000010149</t>
  </si>
  <si>
    <t>P.S. 149 Christa Mcauliffe</t>
  </si>
  <si>
    <t>1 unit of Mobile Hot Server Steamtable 208Volt; 1 unit of Portable Preparation Table; 30 in. Cold Food Unit</t>
  </si>
  <si>
    <t>686</t>
  </si>
  <si>
    <t>333200010162</t>
  </si>
  <si>
    <t>J.H.S. 162 Willoughby</t>
  </si>
  <si>
    <t>1 unit of Mobile Hot Server Steamtable 208Volt; 1 unit of Double Section Freezer</t>
  </si>
  <si>
    <t>549</t>
  </si>
  <si>
    <t>320800861017</t>
  </si>
  <si>
    <t>New Visions Chtr HS-Adv Ma/Sci li</t>
  </si>
  <si>
    <t>Combi Oven/Steamer</t>
  </si>
  <si>
    <t>332000010939</t>
  </si>
  <si>
    <t>Sunset School of Cultural Learning</t>
  </si>
  <si>
    <t>Food Processor - Mid Range</t>
  </si>
  <si>
    <t>551</t>
  </si>
  <si>
    <t>Single Boilerless Combi Oven/Steamer</t>
  </si>
  <si>
    <t>561</t>
  </si>
  <si>
    <t>332100010281</t>
  </si>
  <si>
    <t>I.S. 281 Joseph B Cavallaro</t>
  </si>
  <si>
    <t>563</t>
  </si>
  <si>
    <t>332300010156</t>
  </si>
  <si>
    <t>P.S. 156 Waverly</t>
  </si>
  <si>
    <t>190</t>
  </si>
  <si>
    <t>419000000000</t>
  </si>
  <si>
    <t>Oneida-Herkimer-Madison Boces</t>
  </si>
  <si>
    <t>212001040003</t>
  </si>
  <si>
    <t>Mt Markham Senior High School</t>
  </si>
  <si>
    <t>192</t>
  </si>
  <si>
    <t>411501060003</t>
  </si>
  <si>
    <t>Hughes Elementary School</t>
  </si>
  <si>
    <t>194</t>
  </si>
  <si>
    <t>411902040001</t>
  </si>
  <si>
    <t>Memorial Park Elementary School</t>
  </si>
  <si>
    <t>191</t>
  </si>
  <si>
    <t>472001040001</t>
  </si>
  <si>
    <t>Richfield Springs Elementary School</t>
  </si>
  <si>
    <t>196</t>
  </si>
  <si>
    <t>411701040002</t>
  </si>
  <si>
    <t>Remsen Junior-Senior High School</t>
  </si>
  <si>
    <t>197</t>
  </si>
  <si>
    <t>212001040002</t>
  </si>
  <si>
    <t>Mount Markham Elementary School</t>
  </si>
  <si>
    <t>193</t>
  </si>
  <si>
    <t>211103040000</t>
  </si>
  <si>
    <t>Poland CSD</t>
  </si>
  <si>
    <t>102</t>
  </si>
  <si>
    <t>131201040000</t>
  </si>
  <si>
    <t>Pawling CSD</t>
  </si>
  <si>
    <t>131201040003</t>
  </si>
  <si>
    <t>Pawling Middle School</t>
  </si>
  <si>
    <t>Automatic Deli Slicer</t>
  </si>
  <si>
    <t>852</t>
  </si>
  <si>
    <t>091101060000</t>
  </si>
  <si>
    <t>Peru CSD</t>
  </si>
  <si>
    <t>091101060008</t>
  </si>
  <si>
    <t>Peru Middle School</t>
  </si>
  <si>
    <t>542</t>
  </si>
  <si>
    <t>060601040000</t>
  </si>
  <si>
    <t>060601040002</t>
  </si>
  <si>
    <t>Pine Valley Elementary School</t>
  </si>
  <si>
    <t>811</t>
  </si>
  <si>
    <t>660809030000</t>
  </si>
  <si>
    <t>Pleasantville UFSD</t>
  </si>
  <si>
    <t>660809030004</t>
  </si>
  <si>
    <t>Pleasantville Middle School</t>
  </si>
  <si>
    <t>Reach-in freezer</t>
  </si>
  <si>
    <t>812</t>
  </si>
  <si>
    <t>130</t>
  </si>
  <si>
    <t>441800050000</t>
  </si>
  <si>
    <t>Port Jervis City SD</t>
  </si>
  <si>
    <t>441800050006</t>
  </si>
  <si>
    <t>Port Jervis Senior High School</t>
  </si>
  <si>
    <t>Frozen beverage/smoothie machine</t>
  </si>
  <si>
    <t>916</t>
  </si>
  <si>
    <t>441800050002</t>
  </si>
  <si>
    <t>N A Hamilton Bicentennial School</t>
  </si>
  <si>
    <t>113</t>
  </si>
  <si>
    <t>131500010000</t>
  </si>
  <si>
    <t>Poughkeepsie City SD</t>
  </si>
  <si>
    <t>131500010010</t>
  </si>
  <si>
    <t>Poughkeepsie High School</t>
  </si>
  <si>
    <t>Range</t>
  </si>
  <si>
    <t>109</t>
  </si>
  <si>
    <t>116</t>
  </si>
  <si>
    <t>131500010011</t>
  </si>
  <si>
    <t>Poughkeepsie Middle School</t>
  </si>
  <si>
    <t>114</t>
  </si>
  <si>
    <t>118</t>
  </si>
  <si>
    <t>131500010007</t>
  </si>
  <si>
    <t>Smith Early Learning Center</t>
  </si>
  <si>
    <t>119</t>
  </si>
  <si>
    <t>122</t>
  </si>
  <si>
    <t>131500010006</t>
  </si>
  <si>
    <t>G.W. Krieger Elementary</t>
  </si>
  <si>
    <t>121</t>
  </si>
  <si>
    <t>123</t>
  </si>
  <si>
    <t>131500010009</t>
  </si>
  <si>
    <t>Morse Young Magnet School</t>
  </si>
  <si>
    <t>124</t>
  </si>
  <si>
    <t xml:space="preserve">Morse Young Magnet School </t>
  </si>
  <si>
    <t>77</t>
  </si>
  <si>
    <t>489000000000</t>
  </si>
  <si>
    <t>Putnam-Northern Westchester BOCES</t>
  </si>
  <si>
    <t>918</t>
  </si>
  <si>
    <t>043011020000</t>
  </si>
  <si>
    <t>Randolph Acad UFSD</t>
  </si>
  <si>
    <t>043011020002</t>
  </si>
  <si>
    <t>Randolph Academy-Hamburg Campus</t>
  </si>
  <si>
    <t>Cash Register Stand</t>
  </si>
  <si>
    <t>145</t>
  </si>
  <si>
    <t xml:space="preserve">Randolph Academy-Hamburg Campus </t>
  </si>
  <si>
    <t xml:space="preserve">Walk-in Cooler Shelving </t>
  </si>
  <si>
    <t>146</t>
  </si>
  <si>
    <t xml:space="preserve">Randolph Acad UFSD </t>
  </si>
  <si>
    <t xml:space="preserve">Range, Stove and Griddle </t>
  </si>
  <si>
    <t>147</t>
  </si>
  <si>
    <t xml:space="preserve">Cash Register Stands </t>
  </si>
  <si>
    <t>25</t>
  </si>
  <si>
    <t>010402060000</t>
  </si>
  <si>
    <t>Ravena-Coeymans-Selkirk CSD</t>
  </si>
  <si>
    <t>010402060002</t>
  </si>
  <si>
    <t>Albertus W. Becker Elementary School</t>
  </si>
  <si>
    <t>27</t>
  </si>
  <si>
    <t>786</t>
  </si>
  <si>
    <t>580602040000</t>
  </si>
  <si>
    <t>Riverhead CSD</t>
  </si>
  <si>
    <t>580602040006</t>
  </si>
  <si>
    <t>Riverhead Middle School</t>
  </si>
  <si>
    <t>781</t>
  </si>
  <si>
    <t>580602040004</t>
  </si>
  <si>
    <t>Phillips Avenue School</t>
  </si>
  <si>
    <t>Roll-in Two-Door Refrigerators</t>
  </si>
  <si>
    <t>785</t>
  </si>
  <si>
    <t>580602040008</t>
  </si>
  <si>
    <t>Riverhead Senior High School</t>
  </si>
  <si>
    <t>779</t>
  </si>
  <si>
    <t>580602040003</t>
  </si>
  <si>
    <t>Aquebogue Elementary School</t>
  </si>
  <si>
    <t>703</t>
  </si>
  <si>
    <t>580209020000</t>
  </si>
  <si>
    <t>Rocky Point UFSD</t>
  </si>
  <si>
    <t>580209020002</t>
  </si>
  <si>
    <t>Rocky Point High School</t>
  </si>
  <si>
    <t>705</t>
  </si>
  <si>
    <t>580209020003</t>
  </si>
  <si>
    <t>Frank J Carasiti Elementary School</t>
  </si>
  <si>
    <t>704</t>
  </si>
  <si>
    <t>580209020004</t>
  </si>
  <si>
    <t>Rocky Point Middle School</t>
  </si>
  <si>
    <t>2-Door Reach-In Freezer</t>
  </si>
  <si>
    <t>775</t>
  </si>
  <si>
    <t>620901060000</t>
  </si>
  <si>
    <t>Rondout Valley CSD</t>
  </si>
  <si>
    <t>620901060001</t>
  </si>
  <si>
    <t>Rondout Valley High School</t>
  </si>
  <si>
    <t>Gas Convection Oven</t>
  </si>
  <si>
    <t>806</t>
  </si>
  <si>
    <t>Open Burner Griddle/Range</t>
  </si>
  <si>
    <t>813</t>
  </si>
  <si>
    <t>791</t>
  </si>
  <si>
    <t>620901060003</t>
  </si>
  <si>
    <t>Kerhonkson Elementary School</t>
  </si>
  <si>
    <t>Countertop Convection Steamer</t>
  </si>
  <si>
    <t>807</t>
  </si>
  <si>
    <t>620901060009</t>
  </si>
  <si>
    <t>Rondout Valley Intermediate School</t>
  </si>
  <si>
    <t>Open Burner Griddle Range</t>
  </si>
  <si>
    <t>783</t>
  </si>
  <si>
    <t>620901060002</t>
  </si>
  <si>
    <t>Marbletown Elementary School</t>
  </si>
  <si>
    <t>173</t>
  </si>
  <si>
    <t>280208030000</t>
  </si>
  <si>
    <t>Roosevelt UFSD</t>
  </si>
  <si>
    <t>280208030002</t>
  </si>
  <si>
    <t>Centennial Avenue Elementary</t>
  </si>
  <si>
    <t xml:space="preserve">Heated Holding Proofing Cabinet </t>
  </si>
  <si>
    <t>172</t>
  </si>
  <si>
    <t>280208030009</t>
  </si>
  <si>
    <t>Roosevelt Middle School</t>
  </si>
  <si>
    <t xml:space="preserve">Refrigerator </t>
  </si>
  <si>
    <t>174</t>
  </si>
  <si>
    <t>280208030003</t>
  </si>
  <si>
    <t xml:space="preserve">Ulysses Byas Elementary School </t>
  </si>
  <si>
    <t xml:space="preserve">Food Slicer, Electric </t>
  </si>
  <si>
    <t>175</t>
  </si>
  <si>
    <t>280208030004</t>
  </si>
  <si>
    <t xml:space="preserve">Washington Rose School </t>
  </si>
  <si>
    <t>Electric Food Slicer</t>
  </si>
  <si>
    <t>170</t>
  </si>
  <si>
    <t>280208030005</t>
  </si>
  <si>
    <t xml:space="preserve">Roosevelt High School </t>
  </si>
  <si>
    <t>50</t>
  </si>
  <si>
    <t>530515060000</t>
  </si>
  <si>
    <t>Rotterdam-Mohonasen CSD</t>
  </si>
  <si>
    <t>530515060001</t>
  </si>
  <si>
    <t>Herman L Bradt Elementary School</t>
  </si>
  <si>
    <t>Milk Coolers, 1-sided</t>
  </si>
  <si>
    <t>49</t>
  </si>
  <si>
    <t>Milk Cooler, 2-sided</t>
  </si>
  <si>
    <t>48</t>
  </si>
  <si>
    <t>530515060005</t>
  </si>
  <si>
    <t>Pinewood Elementary School</t>
  </si>
  <si>
    <t>Milk Cooler for Service Line</t>
  </si>
  <si>
    <t>45</t>
  </si>
  <si>
    <t>530515060004</t>
  </si>
  <si>
    <t>Mohonasen Senior High School</t>
  </si>
  <si>
    <t>46</t>
  </si>
  <si>
    <t>Refrigerated Display Case</t>
  </si>
  <si>
    <t>47</t>
  </si>
  <si>
    <t>530515060003</t>
  </si>
  <si>
    <t>Draper Middle School</t>
  </si>
  <si>
    <t>39</t>
  </si>
  <si>
    <t>580205060000</t>
  </si>
  <si>
    <t>Sachem CSD</t>
  </si>
  <si>
    <t>580205060022</t>
  </si>
  <si>
    <t>Samoset Middle School</t>
  </si>
  <si>
    <t>Outdoor Walk-In Freezer</t>
  </si>
  <si>
    <t>719</t>
  </si>
  <si>
    <t>043200050000</t>
  </si>
  <si>
    <t>Salamanca City SD</t>
  </si>
  <si>
    <t>043200050002</t>
  </si>
  <si>
    <t>Salamanca High School</t>
  </si>
  <si>
    <t>Pizza Oven</t>
  </si>
  <si>
    <t>725</t>
  </si>
  <si>
    <t>Hobart Automatic Slicer with Interlocks and Removable Knife</t>
  </si>
  <si>
    <t>717</t>
  </si>
  <si>
    <t>043200050004</t>
  </si>
  <si>
    <t>Prospect Elementary School</t>
  </si>
  <si>
    <t>874</t>
  </si>
  <si>
    <t>641501040000</t>
  </si>
  <si>
    <t>Salem CSD</t>
  </si>
  <si>
    <t>641501040001</t>
  </si>
  <si>
    <t xml:space="preserve">Salem High School </t>
  </si>
  <si>
    <t>125</t>
  </si>
  <si>
    <t>461901040000</t>
  </si>
  <si>
    <t>Sandy Creek CSD</t>
  </si>
  <si>
    <t>461901040001</t>
  </si>
  <si>
    <t>Sandy Creek High School</t>
  </si>
  <si>
    <t>Refrigerator Salad Bar</t>
  </si>
  <si>
    <t>38</t>
  </si>
  <si>
    <t>530600010000</t>
  </si>
  <si>
    <t>Schenectady City SD</t>
  </si>
  <si>
    <t>530600010011</t>
  </si>
  <si>
    <t>Lincoln Elementary School</t>
  </si>
  <si>
    <t>Serving Line (Milk Cooler, Cold Food Serving Counter, Hot Food Serving Counter, Cash Register Stand)</t>
  </si>
  <si>
    <t>819</t>
  </si>
  <si>
    <t>310600861101</t>
  </si>
  <si>
    <t>School In The Square Public Cs</t>
  </si>
  <si>
    <t>800000092409</t>
  </si>
  <si>
    <t>School In The Square Cs</t>
  </si>
  <si>
    <t>70</t>
  </si>
  <si>
    <t>521701040000</t>
  </si>
  <si>
    <t>Schuylerville CSD</t>
  </si>
  <si>
    <t>521701040003</t>
  </si>
  <si>
    <t>Schuylerville Elementary School</t>
  </si>
  <si>
    <t>Refrigerated Elevator Vending Machine for Reimbursable Meals</t>
  </si>
  <si>
    <t>71</t>
  </si>
  <si>
    <t>521701040002</t>
  </si>
  <si>
    <t>Schuylerville High School</t>
  </si>
  <si>
    <t>183</t>
  </si>
  <si>
    <t>332100228724</t>
  </si>
  <si>
    <t>Shaare Torah School</t>
  </si>
  <si>
    <t>Gas Combination Oven</t>
  </si>
  <si>
    <t>625</t>
  </si>
  <si>
    <t>441201229930</t>
  </si>
  <si>
    <t>Sheri Torah Larkin</t>
  </si>
  <si>
    <t>623</t>
  </si>
  <si>
    <t>620</t>
  </si>
  <si>
    <t>440401226555</t>
  </si>
  <si>
    <t>Sheri Torah - BB</t>
  </si>
  <si>
    <t>622</t>
  </si>
  <si>
    <t>Reach in Refrigerator</t>
  </si>
  <si>
    <t>626</t>
  </si>
  <si>
    <t>441201226531</t>
  </si>
  <si>
    <t>Sheri Torah Lizensk</t>
  </si>
  <si>
    <t>627</t>
  </si>
  <si>
    <t>Reach In Refrigerator</t>
  </si>
  <si>
    <t>628</t>
  </si>
  <si>
    <t>441600226554</t>
  </si>
  <si>
    <t>Sheri Torah - NW</t>
  </si>
  <si>
    <t>630</t>
  </si>
  <si>
    <t>631</t>
  </si>
  <si>
    <t>441201226402</t>
  </si>
  <si>
    <t>Sheri Torah Goldberger</t>
  </si>
  <si>
    <t>Food Processor/Blender</t>
  </si>
  <si>
    <t>814</t>
  </si>
  <si>
    <t>412000050000</t>
  </si>
  <si>
    <t>Sherrill City SD</t>
  </si>
  <si>
    <t>412000050006</t>
  </si>
  <si>
    <t>E A Mcallister Elementary School</t>
  </si>
  <si>
    <t>Dish Machine</t>
  </si>
  <si>
    <t>20</t>
  </si>
  <si>
    <t>421601060000</t>
  </si>
  <si>
    <t>Skaneateles CSD</t>
  </si>
  <si>
    <t>421601060005</t>
  </si>
  <si>
    <t>Skaneateles Middle School</t>
  </si>
  <si>
    <t>Reach-In Freezer</t>
  </si>
  <si>
    <t>198</t>
  </si>
  <si>
    <t>420702030000</t>
  </si>
  <si>
    <t>Solvay UFSD</t>
  </si>
  <si>
    <t>420702030001</t>
  </si>
  <si>
    <t>Solvay Elementary School</t>
  </si>
  <si>
    <t>Hot Holding Cabinet</t>
  </si>
  <si>
    <t>195</t>
  </si>
  <si>
    <t>199</t>
  </si>
  <si>
    <t>420702030007</t>
  </si>
  <si>
    <t>Solvay Middle School</t>
  </si>
  <si>
    <t>200</t>
  </si>
  <si>
    <t>420702030004</t>
  </si>
  <si>
    <t>Solvay High School</t>
  </si>
  <si>
    <t>105</t>
  </si>
  <si>
    <t>231101040000</t>
  </si>
  <si>
    <t xml:space="preserve">South Lewis CSD </t>
  </si>
  <si>
    <t>231101040007</t>
  </si>
  <si>
    <t>South Lewis High School</t>
  </si>
  <si>
    <t>600</t>
  </si>
  <si>
    <t>500301060000</t>
  </si>
  <si>
    <t>South Orangetown CSD</t>
  </si>
  <si>
    <t>500301060008</t>
  </si>
  <si>
    <t>South Orangetown Middle School</t>
  </si>
  <si>
    <t>Electric Conveyor Oven</t>
  </si>
  <si>
    <t>602</t>
  </si>
  <si>
    <t>Panini Machine Sandwich Press</t>
  </si>
  <si>
    <t>601</t>
  </si>
  <si>
    <t>Double Stack Oven</t>
  </si>
  <si>
    <t>753</t>
  </si>
  <si>
    <t>500301060007</t>
  </si>
  <si>
    <t>Tappan Zee High School</t>
  </si>
  <si>
    <t>749</t>
  </si>
  <si>
    <t>Double Door Freezer</t>
  </si>
  <si>
    <t>607</t>
  </si>
  <si>
    <t>Counter-top Refrigerated Display Case</t>
  </si>
  <si>
    <t>604</t>
  </si>
  <si>
    <t>500301060009</t>
  </si>
  <si>
    <t>Cottage Lane Elementary School</t>
  </si>
  <si>
    <t>Food Warmer</t>
  </si>
  <si>
    <t>763</t>
  </si>
  <si>
    <t>500301060006</t>
  </si>
  <si>
    <t>William O Schaefer Elementary</t>
  </si>
  <si>
    <t>Stove Top Oven Combo Unit</t>
  </si>
  <si>
    <t>755</t>
  </si>
  <si>
    <t>758</t>
  </si>
  <si>
    <t>Counter Top Refrigerated Display Case</t>
  </si>
  <si>
    <t>158</t>
  </si>
  <si>
    <t>580906030000</t>
  </si>
  <si>
    <t>Southampton UFSD</t>
  </si>
  <si>
    <t>580906030003</t>
  </si>
  <si>
    <t>Southampton High School</t>
  </si>
  <si>
    <t>Panini Press</t>
  </si>
  <si>
    <t>34</t>
  </si>
  <si>
    <t>600801040000</t>
  </si>
  <si>
    <t>Spencer-Van Etten CSD</t>
  </si>
  <si>
    <t>600801040003</t>
  </si>
  <si>
    <t>Spencer-Van Etten Elementary School</t>
  </si>
  <si>
    <t>28</t>
  </si>
  <si>
    <t>161801040000</t>
  </si>
  <si>
    <t>St Regis Falls CSD</t>
  </si>
  <si>
    <t>161801040001</t>
  </si>
  <si>
    <t>St. Regis Falls Central School</t>
  </si>
  <si>
    <t>Electric Steam Generator</t>
  </si>
  <si>
    <t>36</t>
  </si>
  <si>
    <t>010100115658</t>
  </si>
  <si>
    <t>St. Anne Institute</t>
  </si>
  <si>
    <t xml:space="preserve">St. Anne Institute </t>
  </si>
  <si>
    <t xml:space="preserve">Steam Kettle </t>
  </si>
  <si>
    <t>37</t>
  </si>
  <si>
    <t>74</t>
  </si>
  <si>
    <t>121701040000</t>
  </si>
  <si>
    <t>Stamford CSD</t>
  </si>
  <si>
    <t>121701040001</t>
  </si>
  <si>
    <t>Stamford Central School</t>
  </si>
  <si>
    <t>53</t>
  </si>
  <si>
    <t>591502040000</t>
  </si>
  <si>
    <t>Sullivan West CSD</t>
  </si>
  <si>
    <t>591502040004</t>
  </si>
  <si>
    <t>Sullivan West High School</t>
  </si>
  <si>
    <t>Two Door Reach in Refrigerator</t>
  </si>
  <si>
    <t>54</t>
  </si>
  <si>
    <t>55</t>
  </si>
  <si>
    <t>591502040003</t>
  </si>
  <si>
    <t>Sullivan West Elementary School</t>
  </si>
  <si>
    <t>590</t>
  </si>
  <si>
    <t>280502060000</t>
  </si>
  <si>
    <t>Syosset CSD</t>
  </si>
  <si>
    <t>280502060002</t>
  </si>
  <si>
    <t>Willits Elementary School</t>
  </si>
  <si>
    <t>591</t>
  </si>
  <si>
    <t>280502060004</t>
  </si>
  <si>
    <t>Baylis Elementary School</t>
  </si>
  <si>
    <t>592</t>
  </si>
  <si>
    <t>280502060006</t>
  </si>
  <si>
    <t>Robbins Lane Elementary School</t>
  </si>
  <si>
    <t>593</t>
  </si>
  <si>
    <t>280502060007</t>
  </si>
  <si>
    <t>South Grove Elementary School</t>
  </si>
  <si>
    <t>594</t>
  </si>
  <si>
    <t>280502060010</t>
  </si>
  <si>
    <t>Village Elementary School</t>
  </si>
  <si>
    <t>595</t>
  </si>
  <si>
    <t>280502060001</t>
  </si>
  <si>
    <t>Walt Whitman Elementary School</t>
  </si>
  <si>
    <t>752</t>
  </si>
  <si>
    <t>421800860854</t>
  </si>
  <si>
    <t>Syracuse Academy Of Science Cs</t>
  </si>
  <si>
    <t>421800861124</t>
  </si>
  <si>
    <t>Citizenship-Science Aca-Syracuse</t>
  </si>
  <si>
    <t>Walk In Cooler</t>
  </si>
  <si>
    <t>135</t>
  </si>
  <si>
    <t>331300229955</t>
  </si>
  <si>
    <t>Talmud Torah D'nitra</t>
  </si>
  <si>
    <t>331600226483</t>
  </si>
  <si>
    <t xml:space="preserve">YESHIVA D'NITRA </t>
  </si>
  <si>
    <t>133</t>
  </si>
  <si>
    <t xml:space="preserve">Food Processer </t>
  </si>
  <si>
    <t>134</t>
  </si>
  <si>
    <t>Hand Held Power Mixer</t>
  </si>
  <si>
    <t>136</t>
  </si>
  <si>
    <t>331400226396</t>
  </si>
  <si>
    <t xml:space="preserve"> BNOS NITRA </t>
  </si>
  <si>
    <t>137</t>
  </si>
  <si>
    <t xml:space="preserve"> BNOS NITRA</t>
  </si>
  <si>
    <t>138</t>
  </si>
  <si>
    <t xml:space="preserve">BNOS NITRA </t>
  </si>
  <si>
    <t>103</t>
  </si>
  <si>
    <t>332200229972</t>
  </si>
  <si>
    <t>Talmud Torah Ohel Yochanan</t>
  </si>
  <si>
    <t>Double-decker Convection Oven</t>
  </si>
  <si>
    <t>578</t>
  </si>
  <si>
    <t>332000229460</t>
  </si>
  <si>
    <t>The Cheder</t>
  </si>
  <si>
    <t>332000225438</t>
  </si>
  <si>
    <t>Mesivta Sholom Shachna</t>
  </si>
  <si>
    <t>580</t>
  </si>
  <si>
    <t>Holding cabinet</t>
  </si>
  <si>
    <t>583</t>
  </si>
  <si>
    <t>840</t>
  </si>
  <si>
    <t>580201060000</t>
  </si>
  <si>
    <t>Three Village CSD</t>
  </si>
  <si>
    <t>580201060006</t>
  </si>
  <si>
    <t>William Sidney Mount Elementary</t>
  </si>
  <si>
    <t>837</t>
  </si>
  <si>
    <t>Insulated Holding Cabinet (warmer)</t>
  </si>
  <si>
    <t>817</t>
  </si>
  <si>
    <t>Stacking Convection Ovens</t>
  </si>
  <si>
    <t>844</t>
  </si>
  <si>
    <t>580201060007</t>
  </si>
  <si>
    <t>Setauket Elementary School</t>
  </si>
  <si>
    <t>843</t>
  </si>
  <si>
    <t>Insulated Holding Cabinet</t>
  </si>
  <si>
    <t>859</t>
  </si>
  <si>
    <t>580201060003</t>
  </si>
  <si>
    <t>Arrowhead Elementary School</t>
  </si>
  <si>
    <t>Refrigerated Milk Cooler 12 crate</t>
  </si>
  <si>
    <t>860</t>
  </si>
  <si>
    <t>861</t>
  </si>
  <si>
    <t>863</t>
  </si>
  <si>
    <t>580201060004</t>
  </si>
  <si>
    <t>Nassakeag Elementary School</t>
  </si>
  <si>
    <t>862</t>
  </si>
  <si>
    <t>878</t>
  </si>
  <si>
    <t>580201060010</t>
  </si>
  <si>
    <t>Robert Cushman Murphy Jr High School</t>
  </si>
  <si>
    <t>885</t>
  </si>
  <si>
    <t>Steamer Electric Counter Top</t>
  </si>
  <si>
    <t>881</t>
  </si>
  <si>
    <t>Double Deck Convection Oven Gas</t>
  </si>
  <si>
    <t>773</t>
  </si>
  <si>
    <t>Mobile Holding Cabinet</t>
  </si>
  <si>
    <t>873</t>
  </si>
  <si>
    <t>580201060009</t>
  </si>
  <si>
    <t>Paul J Gelinas Junior High School</t>
  </si>
  <si>
    <t>875</t>
  </si>
  <si>
    <t>856</t>
  </si>
  <si>
    <t>580201060008</t>
  </si>
  <si>
    <t>Minnesauke Elementary School</t>
  </si>
  <si>
    <t>Double Deck Convection Oven</t>
  </si>
  <si>
    <t>858</t>
  </si>
  <si>
    <t>Reach in Two Door Freezer</t>
  </si>
  <si>
    <t>846</t>
  </si>
  <si>
    <t>867</t>
  </si>
  <si>
    <t>580201060005</t>
  </si>
  <si>
    <t>Ward Melville Senior High School</t>
  </si>
  <si>
    <t>866</t>
  </si>
  <si>
    <t>Heated Counter Display Merchandiser</t>
  </si>
  <si>
    <t>870</t>
  </si>
  <si>
    <t>864</t>
  </si>
  <si>
    <t>808</t>
  </si>
  <si>
    <t>110701861172</t>
  </si>
  <si>
    <t>Truxton Academy Charter School</t>
  </si>
  <si>
    <t xml:space="preserve">Truxton Academy Charter School </t>
  </si>
  <si>
    <t xml:space="preserve">Gas Range </t>
  </si>
  <si>
    <t>804</t>
  </si>
  <si>
    <t>891</t>
  </si>
  <si>
    <t>280202030000</t>
  </si>
  <si>
    <t>Uniondale UFSD</t>
  </si>
  <si>
    <t>280202030009</t>
  </si>
  <si>
    <t>Turtle Hook Middle School</t>
  </si>
  <si>
    <t>High volume breakfast cart, display warmer</t>
  </si>
  <si>
    <t>892</t>
  </si>
  <si>
    <t>280202030008</t>
  </si>
  <si>
    <t>Lawrence Road Middle School</t>
  </si>
  <si>
    <t>893</t>
  </si>
  <si>
    <t>280202030010</t>
  </si>
  <si>
    <t>Uniondale High School</t>
  </si>
  <si>
    <t>884</t>
  </si>
  <si>
    <t>280202030007</t>
  </si>
  <si>
    <t>Walnut Street Elementary School</t>
  </si>
  <si>
    <t>Walk in Freezer</t>
  </si>
  <si>
    <t>887</t>
  </si>
  <si>
    <t>280202030006</t>
  </si>
  <si>
    <t>Smith Street Elementary School</t>
  </si>
  <si>
    <t>889</t>
  </si>
  <si>
    <t>280202030003</t>
  </si>
  <si>
    <t>California Avenue Elementary School</t>
  </si>
  <si>
    <t>890</t>
  </si>
  <si>
    <t>280202030005</t>
  </si>
  <si>
    <t>Northern Parkway Elementary School</t>
  </si>
  <si>
    <t>883</t>
  </si>
  <si>
    <t>280202030004</t>
  </si>
  <si>
    <t>Grand Avenue Elementary School</t>
  </si>
  <si>
    <t>171</t>
  </si>
  <si>
    <t>331400226332</t>
  </si>
  <si>
    <t>United Talmudical Academy 75</t>
  </si>
  <si>
    <t>331600226373</t>
  </si>
  <si>
    <t>Uta 656</t>
  </si>
  <si>
    <t>131</t>
  </si>
  <si>
    <t>331300226540</t>
  </si>
  <si>
    <t>United Talmudical Academy 25</t>
  </si>
  <si>
    <t>Stationary Kettle</t>
  </si>
  <si>
    <t>609</t>
  </si>
  <si>
    <t>441202226254</t>
  </si>
  <si>
    <t>Uta Of Kiryas Joel - Talmud Torah</t>
  </si>
  <si>
    <t>441202226232</t>
  </si>
  <si>
    <t>Uta Of Kiryas Joel - Goldberger Boys</t>
  </si>
  <si>
    <t>61</t>
  </si>
  <si>
    <t>011003060000</t>
  </si>
  <si>
    <t>Voorheesville CSD</t>
  </si>
  <si>
    <t>011003060002</t>
  </si>
  <si>
    <t>Clayton A. Bouton High School</t>
  </si>
  <si>
    <t>63</t>
  </si>
  <si>
    <t>32</t>
  </si>
  <si>
    <t>280223030000</t>
  </si>
  <si>
    <t>Wantagh UFSD</t>
  </si>
  <si>
    <t>280223030002</t>
  </si>
  <si>
    <t>Mandalay School</t>
  </si>
  <si>
    <t>Single Convection Oven</t>
  </si>
  <si>
    <t>31</t>
  </si>
  <si>
    <t>33</t>
  </si>
  <si>
    <t>280223030004</t>
  </si>
  <si>
    <t>Wantagh School</t>
  </si>
  <si>
    <t>59</t>
  </si>
  <si>
    <t>561006060000</t>
  </si>
  <si>
    <t>561006060004</t>
  </si>
  <si>
    <t>57</t>
  </si>
  <si>
    <t>342900626081</t>
  </si>
  <si>
    <t xml:space="preserve">Wellspring Schools	</t>
  </si>
  <si>
    <t>58</t>
  </si>
  <si>
    <t>88</t>
  </si>
  <si>
    <t>580102030000</t>
  </si>
  <si>
    <t>West Babylon UFSD</t>
  </si>
  <si>
    <t>580102030002</t>
  </si>
  <si>
    <t>John F Kennedy School</t>
  </si>
  <si>
    <t>915</t>
  </si>
  <si>
    <t>580102030008</t>
  </si>
  <si>
    <t>West Babylon Senior High School</t>
  </si>
  <si>
    <t>84</t>
  </si>
  <si>
    <t>580102030004</t>
  </si>
  <si>
    <t>Santapogue School</t>
  </si>
  <si>
    <t>914</t>
  </si>
  <si>
    <t>580102030006</t>
  </si>
  <si>
    <t>Tooker Avenue School</t>
  </si>
  <si>
    <t>898</t>
  </si>
  <si>
    <t>142801060000</t>
  </si>
  <si>
    <t>West Seneca CSD</t>
  </si>
  <si>
    <t>142801060010</t>
  </si>
  <si>
    <t>West Seneca West Senior HS</t>
  </si>
  <si>
    <t>Open Display Refrigerated Merchandiser</t>
  </si>
  <si>
    <t>906</t>
  </si>
  <si>
    <t>142801060016</t>
  </si>
  <si>
    <t>West Seneca East Senior HS</t>
  </si>
  <si>
    <t>907</t>
  </si>
  <si>
    <t>142801060008</t>
  </si>
  <si>
    <t>Winchester-Potters Elementary School</t>
  </si>
  <si>
    <t>High Temperature Rack Conveyor Dishwashing Machine</t>
  </si>
  <si>
    <t>909</t>
  </si>
  <si>
    <t>142801060018</t>
  </si>
  <si>
    <t>West Elementary School</t>
  </si>
  <si>
    <t xml:space="preserve">High Temperature Rack Conveyor Dishwashing Machine </t>
  </si>
  <si>
    <t>913</t>
  </si>
  <si>
    <t>142801060017</t>
  </si>
  <si>
    <t>Northwood Elementary School</t>
  </si>
  <si>
    <t>Gas Double Deck Convection Oven</t>
  </si>
  <si>
    <t>877</t>
  </si>
  <si>
    <t>142801060003</t>
  </si>
  <si>
    <t>Allendale Elementary School</t>
  </si>
  <si>
    <t>Planetary Bench Mixer</t>
  </si>
  <si>
    <t>880</t>
  </si>
  <si>
    <t>142801060011</t>
  </si>
  <si>
    <t>West Middle School</t>
  </si>
  <si>
    <t>Automatic Heavy-Duty Bench Slicer</t>
  </si>
  <si>
    <t>879</t>
  </si>
  <si>
    <t>262001040000</t>
  </si>
  <si>
    <t>Wheatland-Chili CSD</t>
  </si>
  <si>
    <t>262001040004</t>
  </si>
  <si>
    <t>T J Connor Elementary School</t>
  </si>
  <si>
    <t>Sandwich/Salad Preparation Fridge and Milk Cooler</t>
  </si>
  <si>
    <t>886</t>
  </si>
  <si>
    <t>Heated Cabinet, Countertop</t>
  </si>
  <si>
    <t>871</t>
  </si>
  <si>
    <t>876</t>
  </si>
  <si>
    <t>882</t>
  </si>
  <si>
    <t>888</t>
  </si>
  <si>
    <t>Work Table, L-Shaped</t>
  </si>
  <si>
    <t>904</t>
  </si>
  <si>
    <t>031701060000</t>
  </si>
  <si>
    <t>Windsor CSD</t>
  </si>
  <si>
    <t>031701060007</t>
  </si>
  <si>
    <t>Windsor Central High School</t>
  </si>
  <si>
    <t>908</t>
  </si>
  <si>
    <t>751</t>
  </si>
  <si>
    <t>031701060002</t>
  </si>
  <si>
    <t>Floyd Bell Elementary School</t>
  </si>
  <si>
    <t>168</t>
  </si>
  <si>
    <t>500402227589</t>
  </si>
  <si>
    <t>Yeshiva Ahavath Israel-Bnos Visnitz</t>
  </si>
  <si>
    <t>169</t>
  </si>
  <si>
    <t>500402226370</t>
  </si>
  <si>
    <t>Bnos Visnitz-229 Maple</t>
  </si>
  <si>
    <t>166</t>
  </si>
  <si>
    <t>500402226369</t>
  </si>
  <si>
    <t>Bnos Visnitz-1 School Terrace</t>
  </si>
  <si>
    <t>163</t>
  </si>
  <si>
    <t>500402226371</t>
  </si>
  <si>
    <t>Bnos Visnitz-230 Maple</t>
  </si>
  <si>
    <t>167</t>
  </si>
  <si>
    <t>660102226368</t>
  </si>
  <si>
    <t>Yeshiva Ahavath Israel-Kasho</t>
  </si>
  <si>
    <t>792</t>
  </si>
  <si>
    <t>500402229080</t>
  </si>
  <si>
    <t>Yeshiva Beth Mikroh</t>
  </si>
  <si>
    <t>86</t>
  </si>
  <si>
    <t>332000228769</t>
  </si>
  <si>
    <t>Yeshiva Imrei Yosef Spinka</t>
  </si>
  <si>
    <t>Double Decker Convection Oven</t>
  </si>
  <si>
    <t>51</t>
  </si>
  <si>
    <t>331400226953</t>
  </si>
  <si>
    <t>Yeshiva Kehilath Yakov</t>
  </si>
  <si>
    <t>332000229010</t>
  </si>
  <si>
    <t>Bnos Yakov Of Boro Park</t>
  </si>
  <si>
    <t>546</t>
  </si>
  <si>
    <t>332000229665</t>
  </si>
  <si>
    <t>647</t>
  </si>
  <si>
    <t>342800229850</t>
  </si>
  <si>
    <t>Yeshiva Sha'arei Zion Ohel Bracha</t>
  </si>
  <si>
    <t>Yeshiva sha'arei Zion Ohel Bracha</t>
  </si>
  <si>
    <t>Meat Grinder</t>
  </si>
  <si>
    <t>644</t>
  </si>
  <si>
    <t>Mixer with Power Lift</t>
  </si>
  <si>
    <t>650</t>
  </si>
  <si>
    <t>83</t>
  </si>
  <si>
    <t>332000228797</t>
  </si>
  <si>
    <t>Yeshiva Tiferes Bunim</t>
  </si>
  <si>
    <t>Reach In Freezer</t>
  </si>
  <si>
    <t>90</t>
  </si>
  <si>
    <t>Food Chopper</t>
  </si>
  <si>
    <t>97</t>
  </si>
  <si>
    <t xml:space="preserve">Yeshiva Tiferes Bunim </t>
  </si>
  <si>
    <t>Griddle</t>
  </si>
  <si>
    <t>95</t>
  </si>
  <si>
    <t>Stove</t>
  </si>
  <si>
    <t>100</t>
  </si>
  <si>
    <t>189</t>
  </si>
  <si>
    <t>342800227222</t>
  </si>
  <si>
    <t>Yeshiva Tifereth Moshe</t>
  </si>
  <si>
    <t>910</t>
  </si>
  <si>
    <t>332000226225</t>
  </si>
  <si>
    <t>Yeshiva Toldos Yesuscher</t>
  </si>
  <si>
    <t>912</t>
  </si>
  <si>
    <t>911</t>
  </si>
  <si>
    <t>2 Door Freezer</t>
  </si>
  <si>
    <t>72</t>
  </si>
  <si>
    <t>500402229325</t>
  </si>
  <si>
    <t>Yeshiva Tzoin Yosef</t>
  </si>
  <si>
    <t>614</t>
  </si>
  <si>
    <t>331400207091</t>
  </si>
  <si>
    <t>Yeshiva Yesoda Hatorah Vetz Chaim</t>
  </si>
  <si>
    <t>331400207236</t>
  </si>
  <si>
    <t>Bais Yakov Dkhal Adas Yereim</t>
  </si>
  <si>
    <t>612</t>
  </si>
  <si>
    <t>331500228921</t>
  </si>
  <si>
    <t>Yeshivas Boyan</t>
  </si>
  <si>
    <t>Buffalo chopper food processor</t>
  </si>
  <si>
    <t>19</t>
  </si>
  <si>
    <t>332200226113</t>
  </si>
  <si>
    <t xml:space="preserve">Yeshivat Mekor Haim	</t>
  </si>
  <si>
    <t>332100226486</t>
  </si>
  <si>
    <t>Yeshivat Mekor Haim HS</t>
  </si>
  <si>
    <t>Hot Water Urn</t>
  </si>
  <si>
    <t>30</t>
  </si>
  <si>
    <t>Yeshiva Mekor Haim HS</t>
  </si>
  <si>
    <t>18</t>
  </si>
  <si>
    <t>Bread Toaster</t>
  </si>
  <si>
    <t>68</t>
  </si>
  <si>
    <t>241701040000</t>
  </si>
  <si>
    <t>York CSD</t>
  </si>
  <si>
    <t>241701040003</t>
  </si>
  <si>
    <t>York Central Elementary School</t>
  </si>
  <si>
    <t>Roll in Refrigerator</t>
  </si>
  <si>
    <t>69</t>
  </si>
  <si>
    <t>Total</t>
  </si>
  <si>
    <t>Refrigerator with Freezer</t>
  </si>
  <si>
    <t>Hot Food Serving Counter &amp; Milk Cooler</t>
  </si>
  <si>
    <t>Double-Stack Convection Oven</t>
  </si>
  <si>
    <t>Hot Food Serving Counter</t>
  </si>
  <si>
    <t>Cold Food Serving Counter</t>
  </si>
  <si>
    <t>Kettle- gas, stationary</t>
  </si>
  <si>
    <t xml:space="preserve"> Meat Slicer</t>
  </si>
  <si>
    <t xml:space="preserve"> Booster Heater</t>
  </si>
  <si>
    <t xml:space="preserve"> 12 Quart Mixer</t>
  </si>
  <si>
    <t xml:space="preserve">Reach-In Freezer </t>
  </si>
  <si>
    <t>Cook/Hold Oven</t>
  </si>
  <si>
    <t xml:space="preserve">Hot Food Serving Counter </t>
  </si>
  <si>
    <t>Milk  Cooler</t>
  </si>
  <si>
    <t>2 Door Refrigerator</t>
  </si>
  <si>
    <t>Toaster</t>
  </si>
  <si>
    <t>Large Robot Coupe</t>
  </si>
  <si>
    <t>Warmer-Oven</t>
  </si>
  <si>
    <t>Food Transport Motor Vehicle (for use to transport school meals/food to RAs within SFA)</t>
  </si>
  <si>
    <t xml:space="preserve"> Double Convection Oven</t>
  </si>
  <si>
    <t>Pass through Refrigerator</t>
  </si>
  <si>
    <t xml:space="preserve"> Combi Oven </t>
  </si>
  <si>
    <t xml:space="preserve"> Heated Holding and Proofing Cabinet</t>
  </si>
  <si>
    <t xml:space="preserve"> Range</t>
  </si>
  <si>
    <t xml:space="preserve"> Range </t>
  </si>
  <si>
    <t>Bread Slicer</t>
  </si>
  <si>
    <t xml:space="preserve">Refrigerated Work Top </t>
  </si>
  <si>
    <t xml:space="preserve">Freezer Reach-In </t>
  </si>
  <si>
    <t>Refrigerator Reach-In</t>
  </si>
  <si>
    <t>Food Steamer Counter-Top</t>
  </si>
  <si>
    <t>Connectionless Steamer</t>
  </si>
  <si>
    <t>Cold Food Serving Line</t>
  </si>
  <si>
    <t>6 Burner Stove</t>
  </si>
  <si>
    <t>Entire Serving Line</t>
  </si>
  <si>
    <t>Steamtable</t>
  </si>
  <si>
    <t>Reach-in Freezer</t>
  </si>
  <si>
    <t>Double stack Convection Oven</t>
  </si>
  <si>
    <t>Double-stack Convection Oven</t>
  </si>
  <si>
    <t>Hot and Cold Food Serving Tables</t>
  </si>
  <si>
    <t>Stacked Convection Oven</t>
  </si>
  <si>
    <t xml:space="preserve"> Tilt Skillet </t>
  </si>
  <si>
    <t xml:space="preserve"> Combi Oven</t>
  </si>
  <si>
    <t>Walk-in Refrigerator</t>
  </si>
  <si>
    <t xml:space="preserve">Water Fountain for in the Cafeteria </t>
  </si>
  <si>
    <t>Freezer- 2 door</t>
  </si>
  <si>
    <t>Walk-in Cooler Condenser</t>
  </si>
  <si>
    <t>Walk-in Freezer Condenser</t>
  </si>
  <si>
    <t>Walk-In Box Cooler</t>
  </si>
  <si>
    <t>Walk-In Box Freezer</t>
  </si>
  <si>
    <t>Refigerator</t>
  </si>
  <si>
    <t>Heating Cabinet Food Warmer</t>
  </si>
  <si>
    <t>1 unit of Mobile Hot Server Steamtable 208Volt; 2 unit of Portable/Serve Preparation Table</t>
  </si>
  <si>
    <t>3 Mobile Hot Server Steamtable 208Volt</t>
  </si>
  <si>
    <t>1 Mobile Hot Server Steamtable 208Volt; 2 Portable Preparation Table</t>
  </si>
  <si>
    <t>Mobile Hot Server Steamtable 208Volt; 2 Beverage Carts</t>
  </si>
  <si>
    <t>FY22 NSLP Equipment Grant Awards</t>
  </si>
  <si>
    <t>July 2023</t>
  </si>
  <si>
    <t>Center Moriches UFSD</t>
  </si>
  <si>
    <t>Center Moriches High School</t>
  </si>
  <si>
    <t>Pine Valley CSD (SOUTH DAYTON)</t>
  </si>
  <si>
    <t>Waterloo CSD</t>
  </si>
  <si>
    <t>Skoi-Yase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</si>
</sst>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&quot;$&quot;#,##0"/>
    <numFmt numFmtId="166" formatCode="00000000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0" fillId="0" borderId="0" xfId="0" applyNumberFormat="1"/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6" fontId="0" fillId="0" borderId="0" xfId="0" applyNumberFormat="1" applyAlignment="1">
      <alignment horizontal="left"/>
    </xf>
    <xf numFmtId="166" fontId="4" fillId="0" borderId="15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CA04-70CF-4946-823B-AD5FDC6B6B7E}">
  <dimension ref="A1:N490"/>
  <sheetViews>
    <sheetView showGridLines="0" showRowColHeaders="0" tabSelected="1" zoomScale="70" zoomScaleNormal="70" workbookViewId="0">
      <selection sqref="A1:K2"/>
    </sheetView>
  </sheetViews>
  <sheetFormatPr defaultRowHeight="15" x14ac:dyDescent="0.25"/>
  <cols>
    <col min="1" max="1" width="14.85546875" customWidth="1"/>
    <col min="2" max="2" width="18.5703125" customWidth="1"/>
    <col min="3" max="3" width="45.140625" customWidth="1"/>
    <col min="4" max="4" width="22.7109375" customWidth="1"/>
    <col min="5" max="5" width="51.5703125" customWidth="1"/>
    <col min="6" max="6" width="22.28515625" customWidth="1"/>
    <col min="7" max="7" width="102.5703125" bestFit="1" customWidth="1"/>
    <col min="8" max="8" width="25" customWidth="1"/>
    <col min="9" max="9" width="14.140625" customWidth="1"/>
    <col min="10" max="10" width="16.7109375" customWidth="1"/>
    <col min="11" max="11" width="19.7109375" customWidth="1"/>
    <col min="12" max="12" width="183.85546875" customWidth="1"/>
    <col min="13" max="13" width="53" customWidth="1"/>
    <col min="14" max="14" width="18.28515625" customWidth="1"/>
  </cols>
  <sheetData>
    <row r="1" spans="1:14" x14ac:dyDescent="0.25">
      <c r="A1" s="70" t="s">
        <v>1632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4" ht="15.75" thickBot="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4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4" t="s">
        <v>7</v>
      </c>
      <c r="I3" s="2" t="s">
        <v>8</v>
      </c>
      <c r="J3" s="5" t="s">
        <v>9</v>
      </c>
      <c r="K3" s="6" t="s">
        <v>10</v>
      </c>
    </row>
    <row r="4" spans="1:14" x14ac:dyDescent="0.25">
      <c r="A4" s="50" t="s">
        <v>11</v>
      </c>
      <c r="B4" s="84" t="s">
        <v>12</v>
      </c>
      <c r="C4" s="84" t="s">
        <v>13</v>
      </c>
      <c r="D4" s="55" t="s">
        <v>12</v>
      </c>
      <c r="E4" s="55" t="s">
        <v>14</v>
      </c>
      <c r="F4" s="7" t="s">
        <v>15</v>
      </c>
      <c r="G4" s="44" t="s">
        <v>1578</v>
      </c>
      <c r="H4" s="8">
        <v>1118</v>
      </c>
      <c r="I4" s="7">
        <v>3</v>
      </c>
      <c r="J4" s="8">
        <v>3354</v>
      </c>
      <c r="K4" s="86">
        <f>SUM(J4,J5)</f>
        <v>6708</v>
      </c>
      <c r="M4" s="9"/>
      <c r="N4" s="9"/>
    </row>
    <row r="5" spans="1:14" ht="15.75" thickBot="1" x14ac:dyDescent="0.3">
      <c r="A5" s="52" t="s">
        <v>16</v>
      </c>
      <c r="B5" s="85"/>
      <c r="C5" s="85"/>
      <c r="D5" s="56" t="s">
        <v>12</v>
      </c>
      <c r="E5" s="56" t="s">
        <v>14</v>
      </c>
      <c r="F5" s="10" t="s">
        <v>15</v>
      </c>
      <c r="G5" s="43" t="s">
        <v>1578</v>
      </c>
      <c r="H5" s="11">
        <v>1118</v>
      </c>
      <c r="I5" s="10">
        <v>3</v>
      </c>
      <c r="J5" s="11">
        <v>3354</v>
      </c>
      <c r="K5" s="87"/>
      <c r="M5" s="9"/>
      <c r="N5" s="9"/>
    </row>
    <row r="6" spans="1:14" x14ac:dyDescent="0.25">
      <c r="A6" s="50" t="s">
        <v>17</v>
      </c>
      <c r="B6" s="84" t="s">
        <v>18</v>
      </c>
      <c r="C6" s="84" t="s">
        <v>19</v>
      </c>
      <c r="D6" s="7" t="s">
        <v>20</v>
      </c>
      <c r="E6" s="7" t="s">
        <v>21</v>
      </c>
      <c r="F6" s="7" t="s">
        <v>15</v>
      </c>
      <c r="G6" s="7" t="s">
        <v>22</v>
      </c>
      <c r="H6" s="8">
        <v>11393</v>
      </c>
      <c r="I6" s="7">
        <v>1</v>
      </c>
      <c r="J6" s="8">
        <v>11393</v>
      </c>
      <c r="K6" s="78">
        <f>SUM(J6,J7)</f>
        <v>28521</v>
      </c>
      <c r="M6" s="9"/>
      <c r="N6" s="9"/>
    </row>
    <row r="7" spans="1:14" ht="15.75" thickBot="1" x14ac:dyDescent="0.3">
      <c r="A7" s="52" t="s">
        <v>23</v>
      </c>
      <c r="B7" s="85"/>
      <c r="C7" s="85"/>
      <c r="D7" s="10" t="s">
        <v>24</v>
      </c>
      <c r="E7" s="10" t="s">
        <v>25</v>
      </c>
      <c r="F7" s="10" t="s">
        <v>15</v>
      </c>
      <c r="G7" s="10" t="s">
        <v>26</v>
      </c>
      <c r="H7" s="11">
        <v>17128</v>
      </c>
      <c r="I7" s="10">
        <v>1</v>
      </c>
      <c r="J7" s="11">
        <v>17128</v>
      </c>
      <c r="K7" s="79"/>
      <c r="M7" s="9"/>
      <c r="N7" s="9"/>
    </row>
    <row r="8" spans="1:14" x14ac:dyDescent="0.25">
      <c r="A8" s="50" t="s">
        <v>27</v>
      </c>
      <c r="B8" s="76" t="s">
        <v>28</v>
      </c>
      <c r="C8" s="76" t="s">
        <v>29</v>
      </c>
      <c r="D8" s="7" t="s">
        <v>30</v>
      </c>
      <c r="E8" s="7" t="s">
        <v>31</v>
      </c>
      <c r="F8" s="7" t="s">
        <v>15</v>
      </c>
      <c r="G8" s="7" t="s">
        <v>32</v>
      </c>
      <c r="H8" s="8">
        <v>19464</v>
      </c>
      <c r="I8" s="7">
        <v>1</v>
      </c>
      <c r="J8" s="8">
        <v>19464</v>
      </c>
      <c r="K8" s="78">
        <f>SUM(J8,J9)</f>
        <v>39451</v>
      </c>
      <c r="M8" s="9"/>
      <c r="N8" s="9"/>
    </row>
    <row r="9" spans="1:14" ht="15.75" thickBot="1" x14ac:dyDescent="0.3">
      <c r="A9" s="52" t="s">
        <v>33</v>
      </c>
      <c r="B9" s="77"/>
      <c r="C9" s="77"/>
      <c r="D9" s="10" t="s">
        <v>34</v>
      </c>
      <c r="E9" s="10" t="s">
        <v>35</v>
      </c>
      <c r="F9" s="10" t="s">
        <v>15</v>
      </c>
      <c r="G9" s="10" t="s">
        <v>36</v>
      </c>
      <c r="H9" s="11">
        <v>19987</v>
      </c>
      <c r="I9" s="10">
        <v>1</v>
      </c>
      <c r="J9" s="11">
        <v>19987</v>
      </c>
      <c r="K9" s="79"/>
      <c r="M9" s="9"/>
      <c r="N9" s="9"/>
    </row>
    <row r="10" spans="1:14" x14ac:dyDescent="0.25">
      <c r="A10" s="50" t="s">
        <v>37</v>
      </c>
      <c r="B10" s="76" t="s">
        <v>38</v>
      </c>
      <c r="C10" s="76" t="s">
        <v>39</v>
      </c>
      <c r="D10" s="7" t="s">
        <v>38</v>
      </c>
      <c r="E10" s="7" t="s">
        <v>39</v>
      </c>
      <c r="F10" s="7" t="s">
        <v>15</v>
      </c>
      <c r="G10" s="7" t="s">
        <v>40</v>
      </c>
      <c r="H10" s="8">
        <v>1749</v>
      </c>
      <c r="I10" s="7">
        <v>1</v>
      </c>
      <c r="J10" s="8">
        <v>1749</v>
      </c>
      <c r="K10" s="78">
        <f>SUM(J10,J11)</f>
        <v>8236</v>
      </c>
      <c r="M10" s="9"/>
      <c r="N10" s="9"/>
    </row>
    <row r="11" spans="1:14" ht="15.75" thickBot="1" x14ac:dyDescent="0.3">
      <c r="A11" s="52" t="s">
        <v>41</v>
      </c>
      <c r="B11" s="77"/>
      <c r="C11" s="77"/>
      <c r="D11" s="10" t="s">
        <v>38</v>
      </c>
      <c r="E11" s="10" t="s">
        <v>39</v>
      </c>
      <c r="F11" s="10" t="s">
        <v>15</v>
      </c>
      <c r="G11" s="10" t="s">
        <v>42</v>
      </c>
      <c r="H11" s="11">
        <v>6487</v>
      </c>
      <c r="I11" s="10">
        <v>1</v>
      </c>
      <c r="J11" s="11">
        <v>6487</v>
      </c>
      <c r="K11" s="79"/>
      <c r="M11" s="9"/>
      <c r="N11" s="9"/>
    </row>
    <row r="12" spans="1:14" ht="15.75" thickBot="1" x14ac:dyDescent="0.3">
      <c r="A12" s="61" t="s">
        <v>43</v>
      </c>
      <c r="B12" s="12" t="s">
        <v>44</v>
      </c>
      <c r="C12" s="12" t="s">
        <v>45</v>
      </c>
      <c r="D12" s="12" t="s">
        <v>46</v>
      </c>
      <c r="E12" s="12" t="s">
        <v>47</v>
      </c>
      <c r="F12" s="12" t="s">
        <v>15</v>
      </c>
      <c r="G12" s="12" t="s">
        <v>48</v>
      </c>
      <c r="H12" s="13">
        <v>20000</v>
      </c>
      <c r="I12" s="12">
        <v>1</v>
      </c>
      <c r="J12" s="13">
        <v>20000</v>
      </c>
      <c r="K12" s="14">
        <f>J12</f>
        <v>20000</v>
      </c>
      <c r="M12" s="9"/>
      <c r="N12" s="9"/>
    </row>
    <row r="13" spans="1:14" x14ac:dyDescent="0.25">
      <c r="A13" s="50" t="s">
        <v>49</v>
      </c>
      <c r="B13" s="80">
        <v>270100010000</v>
      </c>
      <c r="C13" s="76" t="s">
        <v>50</v>
      </c>
      <c r="D13" s="7" t="s">
        <v>51</v>
      </c>
      <c r="E13" s="7" t="s">
        <v>52</v>
      </c>
      <c r="F13" s="7" t="s">
        <v>15</v>
      </c>
      <c r="G13" s="7" t="s">
        <v>53</v>
      </c>
      <c r="H13" s="8">
        <v>13260</v>
      </c>
      <c r="I13" s="7">
        <v>1</v>
      </c>
      <c r="J13" s="8">
        <v>13260</v>
      </c>
      <c r="K13" s="78">
        <f>SUM(J13:J20)</f>
        <v>103776</v>
      </c>
      <c r="M13" s="9"/>
      <c r="N13" s="9"/>
    </row>
    <row r="14" spans="1:14" x14ac:dyDescent="0.25">
      <c r="A14" s="51" t="s">
        <v>54</v>
      </c>
      <c r="B14" s="81"/>
      <c r="C14" s="82"/>
      <c r="D14" s="15" t="s">
        <v>55</v>
      </c>
      <c r="E14" s="15" t="s">
        <v>56</v>
      </c>
      <c r="F14" s="15" t="s">
        <v>15</v>
      </c>
      <c r="G14" s="45" t="s">
        <v>53</v>
      </c>
      <c r="H14" s="16">
        <v>10154</v>
      </c>
      <c r="I14" s="15">
        <v>1</v>
      </c>
      <c r="J14" s="16">
        <v>10154</v>
      </c>
      <c r="K14" s="83"/>
      <c r="M14" s="9"/>
      <c r="N14" s="9"/>
    </row>
    <row r="15" spans="1:14" x14ac:dyDescent="0.25">
      <c r="A15" s="51" t="s">
        <v>57</v>
      </c>
      <c r="B15" s="81"/>
      <c r="C15" s="82"/>
      <c r="D15" s="15" t="s">
        <v>58</v>
      </c>
      <c r="E15" s="15" t="s">
        <v>59</v>
      </c>
      <c r="F15" s="15" t="s">
        <v>15</v>
      </c>
      <c r="G15" s="45" t="s">
        <v>1579</v>
      </c>
      <c r="H15" s="16">
        <v>14186</v>
      </c>
      <c r="I15" s="15">
        <v>1</v>
      </c>
      <c r="J15" s="16">
        <v>14186</v>
      </c>
      <c r="K15" s="83"/>
      <c r="M15" s="9"/>
      <c r="N15" s="9"/>
    </row>
    <row r="16" spans="1:14" x14ac:dyDescent="0.25">
      <c r="A16" s="51" t="s">
        <v>60</v>
      </c>
      <c r="B16" s="81"/>
      <c r="C16" s="82"/>
      <c r="D16" s="15" t="s">
        <v>58</v>
      </c>
      <c r="E16" s="15" t="s">
        <v>59</v>
      </c>
      <c r="F16" s="15" t="s">
        <v>15</v>
      </c>
      <c r="G16" s="15" t="s">
        <v>61</v>
      </c>
      <c r="H16" s="16">
        <v>4588</v>
      </c>
      <c r="I16" s="15">
        <v>1</v>
      </c>
      <c r="J16" s="16">
        <v>4588</v>
      </c>
      <c r="K16" s="83"/>
      <c r="M16" s="9"/>
      <c r="N16" s="9"/>
    </row>
    <row r="17" spans="1:14" x14ac:dyDescent="0.25">
      <c r="A17" s="51" t="s">
        <v>62</v>
      </c>
      <c r="B17" s="81"/>
      <c r="C17" s="82"/>
      <c r="D17" s="15" t="s">
        <v>63</v>
      </c>
      <c r="E17" s="15" t="s">
        <v>64</v>
      </c>
      <c r="F17" s="15" t="s">
        <v>15</v>
      </c>
      <c r="G17" s="15" t="s">
        <v>65</v>
      </c>
      <c r="H17" s="16">
        <v>18876</v>
      </c>
      <c r="I17" s="15">
        <v>1</v>
      </c>
      <c r="J17" s="16">
        <v>18876</v>
      </c>
      <c r="K17" s="83"/>
      <c r="M17" s="9"/>
      <c r="N17" s="9"/>
    </row>
    <row r="18" spans="1:14" x14ac:dyDescent="0.25">
      <c r="A18" s="51" t="s">
        <v>66</v>
      </c>
      <c r="B18" s="81"/>
      <c r="C18" s="82"/>
      <c r="D18" s="15" t="s">
        <v>67</v>
      </c>
      <c r="E18" s="15" t="s">
        <v>68</v>
      </c>
      <c r="F18" s="15" t="s">
        <v>15</v>
      </c>
      <c r="G18" s="15" t="s">
        <v>69</v>
      </c>
      <c r="H18" s="16">
        <v>17661</v>
      </c>
      <c r="I18" s="15">
        <v>1</v>
      </c>
      <c r="J18" s="16">
        <v>17661</v>
      </c>
      <c r="K18" s="83"/>
      <c r="M18" s="9"/>
      <c r="N18" s="9"/>
    </row>
    <row r="19" spans="1:14" x14ac:dyDescent="0.25">
      <c r="A19" s="51" t="s">
        <v>70</v>
      </c>
      <c r="B19" s="81"/>
      <c r="C19" s="82"/>
      <c r="D19" s="15" t="s">
        <v>71</v>
      </c>
      <c r="E19" s="15" t="s">
        <v>72</v>
      </c>
      <c r="F19" s="15" t="s">
        <v>15</v>
      </c>
      <c r="G19" s="15" t="s">
        <v>73</v>
      </c>
      <c r="H19" s="16">
        <v>14980</v>
      </c>
      <c r="I19" s="15">
        <v>1</v>
      </c>
      <c r="J19" s="16">
        <v>14980</v>
      </c>
      <c r="K19" s="83"/>
      <c r="M19" s="9"/>
      <c r="N19" s="9"/>
    </row>
    <row r="20" spans="1:14" ht="15.75" thickBot="1" x14ac:dyDescent="0.3">
      <c r="A20" s="62" t="s">
        <v>74</v>
      </c>
      <c r="B20" s="81"/>
      <c r="C20" s="82"/>
      <c r="D20" s="17" t="s">
        <v>75</v>
      </c>
      <c r="E20" s="17" t="s">
        <v>76</v>
      </c>
      <c r="F20" s="17" t="s">
        <v>15</v>
      </c>
      <c r="G20" s="17" t="s">
        <v>77</v>
      </c>
      <c r="H20" s="18">
        <v>10071</v>
      </c>
      <c r="I20" s="17">
        <v>1</v>
      </c>
      <c r="J20" s="18">
        <v>10071</v>
      </c>
      <c r="K20" s="83"/>
      <c r="M20" s="9"/>
      <c r="N20" s="9"/>
    </row>
    <row r="21" spans="1:14" ht="15.75" thickBot="1" x14ac:dyDescent="0.3">
      <c r="A21" s="61" t="s">
        <v>78</v>
      </c>
      <c r="B21" s="12" t="s">
        <v>79</v>
      </c>
      <c r="C21" s="12" t="s">
        <v>80</v>
      </c>
      <c r="D21" s="12" t="s">
        <v>79</v>
      </c>
      <c r="E21" s="12" t="s">
        <v>80</v>
      </c>
      <c r="F21" s="12" t="s">
        <v>15</v>
      </c>
      <c r="G21" s="12" t="s">
        <v>81</v>
      </c>
      <c r="H21" s="13">
        <v>6374</v>
      </c>
      <c r="I21" s="12">
        <v>1</v>
      </c>
      <c r="J21" s="13">
        <v>6374</v>
      </c>
      <c r="K21" s="14">
        <f>SUM(J21)</f>
        <v>6374</v>
      </c>
      <c r="M21" s="9"/>
      <c r="N21" s="9"/>
    </row>
    <row r="22" spans="1:14" ht="15.75" thickBot="1" x14ac:dyDescent="0.3">
      <c r="A22" s="61" t="s">
        <v>82</v>
      </c>
      <c r="B22" s="12" t="s">
        <v>83</v>
      </c>
      <c r="C22" s="12" t="s">
        <v>84</v>
      </c>
      <c r="D22" s="12" t="s">
        <v>85</v>
      </c>
      <c r="E22" s="12" t="s">
        <v>86</v>
      </c>
      <c r="F22" s="12" t="s">
        <v>15</v>
      </c>
      <c r="G22" s="12" t="s">
        <v>87</v>
      </c>
      <c r="H22" s="13">
        <v>10397</v>
      </c>
      <c r="I22" s="12">
        <v>1</v>
      </c>
      <c r="J22" s="13">
        <v>10397</v>
      </c>
      <c r="K22" s="14">
        <f>SUM(J22)</f>
        <v>10397</v>
      </c>
      <c r="M22" s="9"/>
      <c r="N22" s="9"/>
    </row>
    <row r="23" spans="1:14" ht="15.75" thickBot="1" x14ac:dyDescent="0.3">
      <c r="A23" s="61" t="s">
        <v>88</v>
      </c>
      <c r="B23" s="12" t="s">
        <v>89</v>
      </c>
      <c r="C23" s="12" t="s">
        <v>90</v>
      </c>
      <c r="D23" s="12" t="s">
        <v>89</v>
      </c>
      <c r="E23" s="12" t="s">
        <v>90</v>
      </c>
      <c r="F23" s="12" t="s">
        <v>15</v>
      </c>
      <c r="G23" s="12" t="s">
        <v>91</v>
      </c>
      <c r="H23" s="13">
        <v>1500</v>
      </c>
      <c r="I23" s="12">
        <v>1</v>
      </c>
      <c r="J23" s="13">
        <v>1500</v>
      </c>
      <c r="K23" s="14">
        <f>SUM(J23)</f>
        <v>1500</v>
      </c>
      <c r="M23" s="9"/>
      <c r="N23" s="9"/>
    </row>
    <row r="24" spans="1:14" ht="15.75" thickBot="1" x14ac:dyDescent="0.3">
      <c r="A24" s="61" t="s">
        <v>92</v>
      </c>
      <c r="B24" s="12" t="s">
        <v>93</v>
      </c>
      <c r="C24" s="12" t="s">
        <v>94</v>
      </c>
      <c r="D24" s="12" t="s">
        <v>95</v>
      </c>
      <c r="E24" s="12" t="s">
        <v>96</v>
      </c>
      <c r="F24" s="12" t="s">
        <v>15</v>
      </c>
      <c r="G24" s="12" t="s">
        <v>97</v>
      </c>
      <c r="H24" s="13">
        <v>5434</v>
      </c>
      <c r="I24" s="12">
        <v>2</v>
      </c>
      <c r="J24" s="13">
        <v>10868</v>
      </c>
      <c r="K24" s="14">
        <f>SUM(J24)</f>
        <v>10868</v>
      </c>
      <c r="M24" s="9"/>
      <c r="N24" s="9"/>
    </row>
    <row r="25" spans="1:14" x14ac:dyDescent="0.25">
      <c r="A25" s="50" t="s">
        <v>98</v>
      </c>
      <c r="B25" s="76" t="s">
        <v>99</v>
      </c>
      <c r="C25" s="76" t="s">
        <v>100</v>
      </c>
      <c r="D25" s="7" t="s">
        <v>101</v>
      </c>
      <c r="E25" s="7" t="s">
        <v>102</v>
      </c>
      <c r="F25" s="7" t="s">
        <v>15</v>
      </c>
      <c r="G25" s="7" t="s">
        <v>22</v>
      </c>
      <c r="H25" s="8">
        <v>5093</v>
      </c>
      <c r="I25" s="7">
        <v>1</v>
      </c>
      <c r="J25" s="8">
        <v>5093</v>
      </c>
      <c r="K25" s="78">
        <f>SUM(J25:J38)</f>
        <v>80182</v>
      </c>
      <c r="M25" s="9"/>
      <c r="N25" s="9"/>
    </row>
    <row r="26" spans="1:14" x14ac:dyDescent="0.25">
      <c r="A26" s="51" t="s">
        <v>103</v>
      </c>
      <c r="B26" s="82"/>
      <c r="C26" s="82"/>
      <c r="D26" s="15" t="s">
        <v>101</v>
      </c>
      <c r="E26" s="15" t="s">
        <v>102</v>
      </c>
      <c r="F26" s="15" t="s">
        <v>15</v>
      </c>
      <c r="G26" s="15" t="s">
        <v>104</v>
      </c>
      <c r="H26" s="16">
        <v>6260</v>
      </c>
      <c r="I26" s="15">
        <v>1</v>
      </c>
      <c r="J26" s="16">
        <v>6260</v>
      </c>
      <c r="K26" s="83"/>
      <c r="M26" s="9"/>
      <c r="N26" s="9"/>
    </row>
    <row r="27" spans="1:14" x14ac:dyDescent="0.25">
      <c r="A27" s="51" t="s">
        <v>105</v>
      </c>
      <c r="B27" s="82"/>
      <c r="C27" s="82"/>
      <c r="D27" s="15" t="s">
        <v>106</v>
      </c>
      <c r="E27" s="15" t="s">
        <v>107</v>
      </c>
      <c r="F27" s="15" t="s">
        <v>15</v>
      </c>
      <c r="G27" s="15" t="s">
        <v>22</v>
      </c>
      <c r="H27" s="16">
        <v>5093</v>
      </c>
      <c r="I27" s="15">
        <v>1</v>
      </c>
      <c r="J27" s="16">
        <v>5093</v>
      </c>
      <c r="K27" s="83"/>
      <c r="M27" s="9"/>
      <c r="N27" s="9"/>
    </row>
    <row r="28" spans="1:14" x14ac:dyDescent="0.25">
      <c r="A28" s="51" t="s">
        <v>108</v>
      </c>
      <c r="B28" s="82"/>
      <c r="C28" s="82"/>
      <c r="D28" s="15" t="s">
        <v>106</v>
      </c>
      <c r="E28" s="15" t="s">
        <v>107</v>
      </c>
      <c r="F28" s="15" t="s">
        <v>15</v>
      </c>
      <c r="G28" s="15" t="s">
        <v>104</v>
      </c>
      <c r="H28" s="16">
        <v>6260</v>
      </c>
      <c r="I28" s="15">
        <v>1</v>
      </c>
      <c r="J28" s="16">
        <v>6260</v>
      </c>
      <c r="K28" s="83"/>
      <c r="M28" s="9"/>
      <c r="N28" s="9"/>
    </row>
    <row r="29" spans="1:14" x14ac:dyDescent="0.25">
      <c r="A29" s="51" t="s">
        <v>109</v>
      </c>
      <c r="B29" s="82"/>
      <c r="C29" s="82"/>
      <c r="D29" s="15" t="s">
        <v>110</v>
      </c>
      <c r="E29" s="15" t="s">
        <v>111</v>
      </c>
      <c r="F29" s="15" t="s">
        <v>15</v>
      </c>
      <c r="G29" s="15" t="s">
        <v>22</v>
      </c>
      <c r="H29" s="16">
        <v>5093</v>
      </c>
      <c r="I29" s="15">
        <v>1</v>
      </c>
      <c r="J29" s="16">
        <v>5093</v>
      </c>
      <c r="K29" s="83"/>
      <c r="M29" s="9"/>
      <c r="N29" s="9"/>
    </row>
    <row r="30" spans="1:14" x14ac:dyDescent="0.25">
      <c r="A30" s="51" t="s">
        <v>112</v>
      </c>
      <c r="B30" s="82"/>
      <c r="C30" s="82"/>
      <c r="D30" s="15" t="s">
        <v>110</v>
      </c>
      <c r="E30" s="15" t="s">
        <v>111</v>
      </c>
      <c r="F30" s="15" t="s">
        <v>15</v>
      </c>
      <c r="G30" s="15" t="s">
        <v>104</v>
      </c>
      <c r="H30" s="16">
        <v>6260</v>
      </c>
      <c r="I30" s="15">
        <v>1</v>
      </c>
      <c r="J30" s="16">
        <v>6260</v>
      </c>
      <c r="K30" s="83"/>
      <c r="M30" s="9"/>
      <c r="N30" s="9"/>
    </row>
    <row r="31" spans="1:14" x14ac:dyDescent="0.25">
      <c r="A31" s="51" t="s">
        <v>113</v>
      </c>
      <c r="B31" s="82"/>
      <c r="C31" s="82"/>
      <c r="D31" s="15" t="s">
        <v>114</v>
      </c>
      <c r="E31" s="15" t="s">
        <v>115</v>
      </c>
      <c r="F31" s="15" t="s">
        <v>15</v>
      </c>
      <c r="G31" s="15" t="s">
        <v>104</v>
      </c>
      <c r="H31" s="16">
        <v>6260</v>
      </c>
      <c r="I31" s="15">
        <v>1</v>
      </c>
      <c r="J31" s="16">
        <v>6260</v>
      </c>
      <c r="K31" s="83"/>
      <c r="M31" s="9"/>
      <c r="N31" s="9"/>
    </row>
    <row r="32" spans="1:14" x14ac:dyDescent="0.25">
      <c r="A32" s="51" t="s">
        <v>116</v>
      </c>
      <c r="B32" s="82"/>
      <c r="C32" s="82"/>
      <c r="D32" s="15" t="s">
        <v>114</v>
      </c>
      <c r="E32" s="15" t="s">
        <v>115</v>
      </c>
      <c r="F32" s="15" t="s">
        <v>15</v>
      </c>
      <c r="G32" s="15" t="s">
        <v>22</v>
      </c>
      <c r="H32" s="16">
        <v>5093</v>
      </c>
      <c r="I32" s="15">
        <v>1</v>
      </c>
      <c r="J32" s="16">
        <v>5093</v>
      </c>
      <c r="K32" s="83"/>
      <c r="M32" s="9"/>
      <c r="N32" s="9"/>
    </row>
    <row r="33" spans="1:14" x14ac:dyDescent="0.25">
      <c r="A33" s="51" t="s">
        <v>117</v>
      </c>
      <c r="B33" s="82"/>
      <c r="C33" s="82"/>
      <c r="D33" s="15" t="s">
        <v>118</v>
      </c>
      <c r="E33" s="15" t="s">
        <v>119</v>
      </c>
      <c r="F33" s="15" t="s">
        <v>15</v>
      </c>
      <c r="G33" s="15" t="s">
        <v>22</v>
      </c>
      <c r="H33" s="16">
        <v>4637</v>
      </c>
      <c r="I33" s="15">
        <v>1</v>
      </c>
      <c r="J33" s="16">
        <v>4637</v>
      </c>
      <c r="K33" s="83"/>
      <c r="M33" s="9"/>
      <c r="N33" s="9"/>
    </row>
    <row r="34" spans="1:14" x14ac:dyDescent="0.25">
      <c r="A34" s="51" t="s">
        <v>120</v>
      </c>
      <c r="B34" s="82"/>
      <c r="C34" s="82"/>
      <c r="D34" s="15" t="s">
        <v>118</v>
      </c>
      <c r="E34" s="15" t="s">
        <v>119</v>
      </c>
      <c r="F34" s="15" t="s">
        <v>15</v>
      </c>
      <c r="G34" s="15" t="s">
        <v>104</v>
      </c>
      <c r="H34" s="16">
        <v>6260</v>
      </c>
      <c r="I34" s="15">
        <v>1</v>
      </c>
      <c r="J34" s="16">
        <v>6260</v>
      </c>
      <c r="K34" s="83"/>
      <c r="M34" s="9"/>
      <c r="N34" s="9"/>
    </row>
    <row r="35" spans="1:14" x14ac:dyDescent="0.25">
      <c r="A35" s="51" t="s">
        <v>121</v>
      </c>
      <c r="B35" s="82"/>
      <c r="C35" s="82"/>
      <c r="D35" s="15" t="s">
        <v>122</v>
      </c>
      <c r="E35" s="15" t="s">
        <v>123</v>
      </c>
      <c r="F35" s="15" t="s">
        <v>15</v>
      </c>
      <c r="G35" s="15" t="s">
        <v>104</v>
      </c>
      <c r="H35" s="16">
        <v>6260</v>
      </c>
      <c r="I35" s="15">
        <v>1</v>
      </c>
      <c r="J35" s="16">
        <v>6260</v>
      </c>
      <c r="K35" s="83"/>
      <c r="M35" s="9"/>
      <c r="N35" s="9"/>
    </row>
    <row r="36" spans="1:14" x14ac:dyDescent="0.25">
      <c r="A36" s="51" t="s">
        <v>124</v>
      </c>
      <c r="B36" s="82"/>
      <c r="C36" s="82"/>
      <c r="D36" s="15" t="s">
        <v>122</v>
      </c>
      <c r="E36" s="15" t="s">
        <v>123</v>
      </c>
      <c r="F36" s="15" t="s">
        <v>15</v>
      </c>
      <c r="G36" s="15" t="s">
        <v>104</v>
      </c>
      <c r="H36" s="16">
        <v>6260</v>
      </c>
      <c r="I36" s="15">
        <v>1</v>
      </c>
      <c r="J36" s="16">
        <v>6260</v>
      </c>
      <c r="K36" s="83"/>
      <c r="M36" s="9"/>
      <c r="N36" s="9"/>
    </row>
    <row r="37" spans="1:14" x14ac:dyDescent="0.25">
      <c r="A37" s="51" t="s">
        <v>125</v>
      </c>
      <c r="B37" s="82"/>
      <c r="C37" s="82"/>
      <c r="D37" s="15" t="s">
        <v>126</v>
      </c>
      <c r="E37" s="15" t="s">
        <v>127</v>
      </c>
      <c r="F37" s="15" t="s">
        <v>15</v>
      </c>
      <c r="G37" s="15" t="s">
        <v>22</v>
      </c>
      <c r="H37" s="16">
        <v>5093</v>
      </c>
      <c r="I37" s="15">
        <v>1</v>
      </c>
      <c r="J37" s="16">
        <v>5093</v>
      </c>
      <c r="K37" s="83"/>
      <c r="M37" s="9"/>
      <c r="N37" s="9"/>
    </row>
    <row r="38" spans="1:14" ht="15.75" thickBot="1" x14ac:dyDescent="0.3">
      <c r="A38" s="62" t="s">
        <v>128</v>
      </c>
      <c r="B38" s="82"/>
      <c r="C38" s="82"/>
      <c r="D38" s="17" t="s">
        <v>126</v>
      </c>
      <c r="E38" s="17" t="s">
        <v>127</v>
      </c>
      <c r="F38" s="17" t="s">
        <v>15</v>
      </c>
      <c r="G38" s="17" t="s">
        <v>104</v>
      </c>
      <c r="H38" s="18">
        <v>6260</v>
      </c>
      <c r="I38" s="17">
        <v>1</v>
      </c>
      <c r="J38" s="18">
        <v>6260</v>
      </c>
      <c r="K38" s="83"/>
      <c r="M38" s="9"/>
      <c r="N38" s="9"/>
    </row>
    <row r="39" spans="1:14" x14ac:dyDescent="0.25">
      <c r="A39" s="50" t="s">
        <v>129</v>
      </c>
      <c r="B39" s="84" t="s">
        <v>130</v>
      </c>
      <c r="C39" s="84" t="s">
        <v>131</v>
      </c>
      <c r="D39" s="7" t="s">
        <v>130</v>
      </c>
      <c r="E39" s="7" t="s">
        <v>131</v>
      </c>
      <c r="F39" s="7" t="s">
        <v>15</v>
      </c>
      <c r="G39" s="7" t="s">
        <v>132</v>
      </c>
      <c r="H39" s="8">
        <v>7341</v>
      </c>
      <c r="I39" s="7">
        <v>1</v>
      </c>
      <c r="J39" s="8">
        <v>7341</v>
      </c>
      <c r="K39" s="86">
        <f>SUM(J39:J40)</f>
        <v>19683</v>
      </c>
      <c r="M39" s="9"/>
      <c r="N39" s="9"/>
    </row>
    <row r="40" spans="1:14" ht="15.75" thickBot="1" x14ac:dyDescent="0.3">
      <c r="A40" s="62" t="s">
        <v>133</v>
      </c>
      <c r="B40" s="88"/>
      <c r="C40" s="88"/>
      <c r="D40" s="17" t="s">
        <v>130</v>
      </c>
      <c r="E40" s="17" t="s">
        <v>131</v>
      </c>
      <c r="F40" s="17" t="s">
        <v>15</v>
      </c>
      <c r="G40" s="17" t="s">
        <v>134</v>
      </c>
      <c r="H40" s="18">
        <v>12342</v>
      </c>
      <c r="I40" s="17">
        <v>1</v>
      </c>
      <c r="J40" s="18">
        <v>12342</v>
      </c>
      <c r="K40" s="89"/>
      <c r="M40" s="9"/>
      <c r="N40" s="9"/>
    </row>
    <row r="41" spans="1:14" ht="15.75" thickBot="1" x14ac:dyDescent="0.3">
      <c r="A41" s="61" t="s">
        <v>135</v>
      </c>
      <c r="B41" s="12" t="s">
        <v>136</v>
      </c>
      <c r="C41" s="12" t="s">
        <v>137</v>
      </c>
      <c r="D41" s="12" t="s">
        <v>138</v>
      </c>
      <c r="E41" s="12" t="s">
        <v>139</v>
      </c>
      <c r="F41" s="12" t="s">
        <v>15</v>
      </c>
      <c r="G41" s="46" t="s">
        <v>1530</v>
      </c>
      <c r="H41" s="13">
        <v>5943</v>
      </c>
      <c r="I41" s="12">
        <v>1</v>
      </c>
      <c r="J41" s="13">
        <v>5943</v>
      </c>
      <c r="K41" s="14">
        <f>SUM(J41)</f>
        <v>5943</v>
      </c>
      <c r="M41" s="9"/>
      <c r="N41" s="9"/>
    </row>
    <row r="42" spans="1:14" ht="15.75" thickBot="1" x14ac:dyDescent="0.3">
      <c r="A42" s="61" t="s">
        <v>140</v>
      </c>
      <c r="B42" s="19">
        <v>90301060000</v>
      </c>
      <c r="C42" s="12" t="s">
        <v>141</v>
      </c>
      <c r="D42" s="12" t="s">
        <v>142</v>
      </c>
      <c r="E42" s="12" t="s">
        <v>143</v>
      </c>
      <c r="F42" s="12" t="s">
        <v>15</v>
      </c>
      <c r="G42" s="12" t="s">
        <v>144</v>
      </c>
      <c r="H42" s="13">
        <v>14629</v>
      </c>
      <c r="I42" s="12">
        <v>1</v>
      </c>
      <c r="J42" s="13">
        <v>14629</v>
      </c>
      <c r="K42" s="14">
        <f>SUM(J42)</f>
        <v>14629</v>
      </c>
      <c r="M42" s="9"/>
      <c r="N42" s="9"/>
    </row>
    <row r="43" spans="1:14" ht="15.75" thickBot="1" x14ac:dyDescent="0.3">
      <c r="A43" s="61" t="s">
        <v>145</v>
      </c>
      <c r="B43" s="19">
        <v>61001040000</v>
      </c>
      <c r="C43" s="12" t="s">
        <v>146</v>
      </c>
      <c r="D43" s="12" t="s">
        <v>147</v>
      </c>
      <c r="E43" s="12" t="s">
        <v>148</v>
      </c>
      <c r="F43" s="12" t="s">
        <v>15</v>
      </c>
      <c r="G43" s="12" t="s">
        <v>149</v>
      </c>
      <c r="H43" s="13">
        <v>20000</v>
      </c>
      <c r="I43" s="12">
        <v>1</v>
      </c>
      <c r="J43" s="13">
        <v>20000</v>
      </c>
      <c r="K43" s="14">
        <f>SUM(J43)</f>
        <v>20000</v>
      </c>
      <c r="M43" s="9"/>
      <c r="N43" s="9"/>
    </row>
    <row r="44" spans="1:14" ht="15.75" thickBot="1" x14ac:dyDescent="0.3">
      <c r="A44" s="61" t="s">
        <v>150</v>
      </c>
      <c r="B44" s="12" t="s">
        <v>151</v>
      </c>
      <c r="C44" s="12" t="s">
        <v>152</v>
      </c>
      <c r="D44" s="12" t="s">
        <v>153</v>
      </c>
      <c r="E44" s="12" t="s">
        <v>154</v>
      </c>
      <c r="F44" s="12" t="s">
        <v>15</v>
      </c>
      <c r="G44" s="12" t="s">
        <v>36</v>
      </c>
      <c r="H44" s="13">
        <v>20000</v>
      </c>
      <c r="I44" s="12">
        <v>1</v>
      </c>
      <c r="J44" s="13">
        <v>20000</v>
      </c>
      <c r="K44" s="14">
        <f>SUM(J44)</f>
        <v>20000</v>
      </c>
      <c r="M44" s="9"/>
      <c r="N44" s="9"/>
    </row>
    <row r="45" spans="1:14" ht="15.75" thickBot="1" x14ac:dyDescent="0.3">
      <c r="A45" s="61" t="s">
        <v>155</v>
      </c>
      <c r="B45" s="12" t="s">
        <v>156</v>
      </c>
      <c r="C45" s="12" t="s">
        <v>157</v>
      </c>
      <c r="D45" s="12" t="s">
        <v>158</v>
      </c>
      <c r="E45" s="12" t="s">
        <v>159</v>
      </c>
      <c r="F45" s="12" t="s">
        <v>15</v>
      </c>
      <c r="G45" s="12" t="s">
        <v>160</v>
      </c>
      <c r="H45" s="13">
        <v>20000</v>
      </c>
      <c r="I45" s="12">
        <v>1</v>
      </c>
      <c r="J45" s="13">
        <v>20000</v>
      </c>
      <c r="K45" s="14">
        <f>SUM(J45)</f>
        <v>20000</v>
      </c>
      <c r="M45" s="9"/>
      <c r="N45" s="9"/>
    </row>
    <row r="46" spans="1:14" x14ac:dyDescent="0.25">
      <c r="A46" s="50" t="s">
        <v>161</v>
      </c>
      <c r="B46" s="76" t="s">
        <v>162</v>
      </c>
      <c r="C46" s="76" t="s">
        <v>163</v>
      </c>
      <c r="D46" s="7" t="s">
        <v>164</v>
      </c>
      <c r="E46" s="7" t="s">
        <v>165</v>
      </c>
      <c r="F46" s="7" t="s">
        <v>15</v>
      </c>
      <c r="G46" s="44" t="s">
        <v>1580</v>
      </c>
      <c r="H46" s="8">
        <v>13798</v>
      </c>
      <c r="I46" s="7">
        <v>1</v>
      </c>
      <c r="J46" s="8">
        <v>13798</v>
      </c>
      <c r="K46" s="78">
        <f>SUM(J46:J50)</f>
        <v>79023</v>
      </c>
      <c r="M46" s="9"/>
      <c r="N46" s="9"/>
    </row>
    <row r="47" spans="1:14" x14ac:dyDescent="0.25">
      <c r="A47" s="51" t="s">
        <v>166</v>
      </c>
      <c r="B47" s="82"/>
      <c r="C47" s="82"/>
      <c r="D47" s="15" t="s">
        <v>167</v>
      </c>
      <c r="E47" s="15" t="s">
        <v>168</v>
      </c>
      <c r="F47" s="15" t="s">
        <v>15</v>
      </c>
      <c r="G47" s="45" t="s">
        <v>1164</v>
      </c>
      <c r="H47" s="16">
        <v>10000</v>
      </c>
      <c r="I47" s="15">
        <v>2</v>
      </c>
      <c r="J47" s="16">
        <v>20000</v>
      </c>
      <c r="K47" s="83"/>
      <c r="M47" s="9"/>
      <c r="N47" s="9"/>
    </row>
    <row r="48" spans="1:14" x14ac:dyDescent="0.25">
      <c r="A48" s="51" t="s">
        <v>169</v>
      </c>
      <c r="B48" s="82"/>
      <c r="C48" s="82"/>
      <c r="D48" s="15" t="s">
        <v>170</v>
      </c>
      <c r="E48" s="15" t="s">
        <v>171</v>
      </c>
      <c r="F48" s="15" t="s">
        <v>15</v>
      </c>
      <c r="G48" s="45" t="s">
        <v>1581</v>
      </c>
      <c r="H48" s="16">
        <v>20000</v>
      </c>
      <c r="I48" s="15">
        <v>1</v>
      </c>
      <c r="J48" s="16">
        <v>20000</v>
      </c>
      <c r="K48" s="83"/>
      <c r="M48" s="9"/>
      <c r="N48" s="9"/>
    </row>
    <row r="49" spans="1:14" x14ac:dyDescent="0.25">
      <c r="A49" s="51" t="s">
        <v>172</v>
      </c>
      <c r="B49" s="82"/>
      <c r="C49" s="82"/>
      <c r="D49" s="15" t="s">
        <v>173</v>
      </c>
      <c r="E49" s="15" t="s">
        <v>174</v>
      </c>
      <c r="F49" s="15" t="s">
        <v>15</v>
      </c>
      <c r="G49" s="45" t="s">
        <v>655</v>
      </c>
      <c r="H49" s="16">
        <v>5225</v>
      </c>
      <c r="I49" s="15">
        <v>1</v>
      </c>
      <c r="J49" s="16">
        <v>5225</v>
      </c>
      <c r="K49" s="83"/>
      <c r="M49" s="9"/>
      <c r="N49" s="9"/>
    </row>
    <row r="50" spans="1:14" ht="15.75" thickBot="1" x14ac:dyDescent="0.3">
      <c r="A50" s="52" t="s">
        <v>175</v>
      </c>
      <c r="B50" s="77"/>
      <c r="C50" s="77"/>
      <c r="D50" s="10" t="s">
        <v>176</v>
      </c>
      <c r="E50" s="10" t="s">
        <v>177</v>
      </c>
      <c r="F50" s="10" t="s">
        <v>15</v>
      </c>
      <c r="G50" s="43" t="s">
        <v>1582</v>
      </c>
      <c r="H50" s="11">
        <v>20000</v>
      </c>
      <c r="I50" s="10">
        <v>1</v>
      </c>
      <c r="J50" s="11">
        <v>20000</v>
      </c>
      <c r="K50" s="79"/>
      <c r="M50" s="9"/>
      <c r="N50" s="9"/>
    </row>
    <row r="51" spans="1:14" ht="15.75" thickBot="1" x14ac:dyDescent="0.3">
      <c r="A51" s="61" t="s">
        <v>178</v>
      </c>
      <c r="B51" s="12" t="s">
        <v>179</v>
      </c>
      <c r="C51" s="12" t="s">
        <v>180</v>
      </c>
      <c r="D51" s="12" t="s">
        <v>179</v>
      </c>
      <c r="E51" s="12" t="s">
        <v>180</v>
      </c>
      <c r="F51" s="12" t="s">
        <v>15</v>
      </c>
      <c r="G51" s="46" t="s">
        <v>1583</v>
      </c>
      <c r="H51" s="13">
        <v>20000</v>
      </c>
      <c r="I51" s="12">
        <v>1</v>
      </c>
      <c r="J51" s="13">
        <v>20000</v>
      </c>
      <c r="K51" s="14">
        <f>J51</f>
        <v>20000</v>
      </c>
      <c r="M51" s="9"/>
      <c r="N51" s="9"/>
    </row>
    <row r="52" spans="1:14" x14ac:dyDescent="0.25">
      <c r="A52" s="50" t="s">
        <v>181</v>
      </c>
      <c r="B52" s="76" t="s">
        <v>182</v>
      </c>
      <c r="C52" s="76" t="s">
        <v>183</v>
      </c>
      <c r="D52" s="7" t="s">
        <v>184</v>
      </c>
      <c r="E52" s="7" t="s">
        <v>185</v>
      </c>
      <c r="F52" s="7" t="s">
        <v>15</v>
      </c>
      <c r="G52" s="7" t="s">
        <v>186</v>
      </c>
      <c r="H52" s="8">
        <v>1264</v>
      </c>
      <c r="I52" s="7">
        <v>1</v>
      </c>
      <c r="J52" s="8">
        <v>1264</v>
      </c>
      <c r="K52" s="78">
        <f>SUM(J52:J56)</f>
        <v>17202</v>
      </c>
      <c r="M52" s="9"/>
      <c r="N52" s="9"/>
    </row>
    <row r="53" spans="1:14" x14ac:dyDescent="0.25">
      <c r="A53" s="51" t="s">
        <v>187</v>
      </c>
      <c r="B53" s="82"/>
      <c r="C53" s="82"/>
      <c r="D53" s="15" t="s">
        <v>184</v>
      </c>
      <c r="E53" s="15" t="s">
        <v>185</v>
      </c>
      <c r="F53" s="15" t="s">
        <v>15</v>
      </c>
      <c r="G53" s="45" t="s">
        <v>1584</v>
      </c>
      <c r="H53" s="16">
        <v>2054</v>
      </c>
      <c r="I53" s="15">
        <v>1</v>
      </c>
      <c r="J53" s="16">
        <v>2054</v>
      </c>
      <c r="K53" s="83"/>
      <c r="M53" s="9"/>
      <c r="N53" s="9"/>
    </row>
    <row r="54" spans="1:14" x14ac:dyDescent="0.25">
      <c r="A54" s="51" t="s">
        <v>188</v>
      </c>
      <c r="B54" s="82"/>
      <c r="C54" s="82"/>
      <c r="D54" s="15" t="s">
        <v>184</v>
      </c>
      <c r="E54" s="15" t="s">
        <v>185</v>
      </c>
      <c r="F54" s="15" t="s">
        <v>15</v>
      </c>
      <c r="G54" s="45" t="s">
        <v>1585</v>
      </c>
      <c r="H54" s="16">
        <v>4854</v>
      </c>
      <c r="I54" s="15">
        <v>1</v>
      </c>
      <c r="J54" s="16">
        <v>4854</v>
      </c>
      <c r="K54" s="83"/>
      <c r="M54" s="9"/>
      <c r="N54" s="9"/>
    </row>
    <row r="55" spans="1:14" x14ac:dyDescent="0.25">
      <c r="A55" s="51" t="s">
        <v>189</v>
      </c>
      <c r="B55" s="82"/>
      <c r="C55" s="82"/>
      <c r="D55" s="15" t="s">
        <v>184</v>
      </c>
      <c r="E55" s="15" t="s">
        <v>185</v>
      </c>
      <c r="F55" s="15" t="s">
        <v>15</v>
      </c>
      <c r="G55" s="45" t="s">
        <v>1586</v>
      </c>
      <c r="H55" s="16">
        <v>6652</v>
      </c>
      <c r="I55" s="15">
        <v>1</v>
      </c>
      <c r="J55" s="16">
        <v>6652</v>
      </c>
      <c r="K55" s="83"/>
      <c r="M55" s="9"/>
      <c r="N55" s="9"/>
    </row>
    <row r="56" spans="1:14" ht="15.75" thickBot="1" x14ac:dyDescent="0.3">
      <c r="A56" s="62" t="s">
        <v>190</v>
      </c>
      <c r="B56" s="82"/>
      <c r="C56" s="82"/>
      <c r="D56" s="17" t="s">
        <v>184</v>
      </c>
      <c r="E56" s="17" t="s">
        <v>185</v>
      </c>
      <c r="F56" s="17" t="s">
        <v>15</v>
      </c>
      <c r="G56" s="17" t="s">
        <v>191</v>
      </c>
      <c r="H56" s="18">
        <v>2378</v>
      </c>
      <c r="I56" s="17">
        <v>1</v>
      </c>
      <c r="J56" s="18">
        <v>2378</v>
      </c>
      <c r="K56" s="83"/>
      <c r="M56" s="9"/>
      <c r="N56" s="9"/>
    </row>
    <row r="57" spans="1:14" x14ac:dyDescent="0.25">
      <c r="A57" s="50" t="s">
        <v>192</v>
      </c>
      <c r="B57" s="76" t="s">
        <v>193</v>
      </c>
      <c r="C57" s="76" t="s">
        <v>194</v>
      </c>
      <c r="D57" s="7" t="s">
        <v>195</v>
      </c>
      <c r="E57" s="7" t="s">
        <v>196</v>
      </c>
      <c r="F57" s="7" t="s">
        <v>15</v>
      </c>
      <c r="G57" s="7" t="s">
        <v>197</v>
      </c>
      <c r="H57" s="8">
        <v>15873</v>
      </c>
      <c r="I57" s="7">
        <v>1</v>
      </c>
      <c r="J57" s="8">
        <v>15873</v>
      </c>
      <c r="K57" s="78">
        <f>SUM(J57:J59)</f>
        <v>20000</v>
      </c>
      <c r="M57" s="9"/>
      <c r="N57" s="9"/>
    </row>
    <row r="58" spans="1:14" x14ac:dyDescent="0.25">
      <c r="A58" s="51" t="s">
        <v>198</v>
      </c>
      <c r="B58" s="82"/>
      <c r="C58" s="82"/>
      <c r="D58" s="15" t="s">
        <v>195</v>
      </c>
      <c r="E58" s="15" t="s">
        <v>196</v>
      </c>
      <c r="F58" s="15" t="s">
        <v>15</v>
      </c>
      <c r="G58" s="15" t="s">
        <v>22</v>
      </c>
      <c r="H58" s="16">
        <v>2373</v>
      </c>
      <c r="I58" s="15">
        <v>1</v>
      </c>
      <c r="J58" s="16">
        <v>2373</v>
      </c>
      <c r="K58" s="83"/>
      <c r="M58" s="9"/>
      <c r="N58" s="9"/>
    </row>
    <row r="59" spans="1:14" ht="15.75" thickBot="1" x14ac:dyDescent="0.3">
      <c r="A59" s="52" t="s">
        <v>199</v>
      </c>
      <c r="B59" s="77"/>
      <c r="C59" s="77"/>
      <c r="D59" s="10" t="s">
        <v>200</v>
      </c>
      <c r="E59" s="10" t="s">
        <v>196</v>
      </c>
      <c r="F59" s="10" t="s">
        <v>15</v>
      </c>
      <c r="G59" s="10" t="s">
        <v>201</v>
      </c>
      <c r="H59" s="11">
        <v>1754</v>
      </c>
      <c r="I59" s="20">
        <v>1</v>
      </c>
      <c r="J59" s="21">
        <v>1754</v>
      </c>
      <c r="K59" s="79"/>
      <c r="M59" s="9"/>
      <c r="N59" s="9"/>
    </row>
    <row r="60" spans="1:14" x14ac:dyDescent="0.25">
      <c r="A60" s="50" t="s">
        <v>202</v>
      </c>
      <c r="B60" s="76" t="s">
        <v>203</v>
      </c>
      <c r="C60" s="76" t="s">
        <v>204</v>
      </c>
      <c r="D60" s="7" t="s">
        <v>205</v>
      </c>
      <c r="E60" s="7" t="s">
        <v>206</v>
      </c>
      <c r="F60" s="7" t="s">
        <v>15</v>
      </c>
      <c r="G60" s="7" t="s">
        <v>87</v>
      </c>
      <c r="H60" s="8">
        <v>14003</v>
      </c>
      <c r="I60" s="7">
        <v>1</v>
      </c>
      <c r="J60" s="8">
        <v>14003</v>
      </c>
      <c r="K60" s="78">
        <f>SUM(J60:J62)</f>
        <v>42001</v>
      </c>
      <c r="M60" s="9"/>
      <c r="N60" s="9"/>
    </row>
    <row r="61" spans="1:14" x14ac:dyDescent="0.25">
      <c r="A61" s="51" t="s">
        <v>207</v>
      </c>
      <c r="B61" s="82"/>
      <c r="C61" s="82"/>
      <c r="D61" s="15" t="s">
        <v>208</v>
      </c>
      <c r="E61" s="15" t="s">
        <v>209</v>
      </c>
      <c r="F61" s="15" t="s">
        <v>15</v>
      </c>
      <c r="G61" s="15" t="s">
        <v>210</v>
      </c>
      <c r="H61" s="16">
        <v>13999</v>
      </c>
      <c r="I61" s="15">
        <v>1</v>
      </c>
      <c r="J61" s="16">
        <v>13999</v>
      </c>
      <c r="K61" s="83"/>
      <c r="M61" s="9"/>
      <c r="N61" s="9"/>
    </row>
    <row r="62" spans="1:14" ht="15.75" thickBot="1" x14ac:dyDescent="0.3">
      <c r="A62" s="62" t="s">
        <v>211</v>
      </c>
      <c r="B62" s="82"/>
      <c r="C62" s="82"/>
      <c r="D62" s="17" t="s">
        <v>212</v>
      </c>
      <c r="E62" s="17" t="s">
        <v>213</v>
      </c>
      <c r="F62" s="17" t="s">
        <v>15</v>
      </c>
      <c r="G62" s="17" t="s">
        <v>210</v>
      </c>
      <c r="H62" s="18">
        <v>13999</v>
      </c>
      <c r="I62" s="17">
        <v>1</v>
      </c>
      <c r="J62" s="18">
        <v>13999</v>
      </c>
      <c r="K62" s="83"/>
      <c r="M62" s="9"/>
      <c r="N62" s="9"/>
    </row>
    <row r="63" spans="1:14" ht="15.75" thickBot="1" x14ac:dyDescent="0.3">
      <c r="A63" s="61" t="s">
        <v>214</v>
      </c>
      <c r="B63" s="12" t="s">
        <v>215</v>
      </c>
      <c r="C63" s="12" t="s">
        <v>216</v>
      </c>
      <c r="D63" s="12" t="s">
        <v>217</v>
      </c>
      <c r="E63" s="12" t="s">
        <v>218</v>
      </c>
      <c r="F63" s="12" t="s">
        <v>15</v>
      </c>
      <c r="G63" s="12" t="s">
        <v>36</v>
      </c>
      <c r="H63" s="13">
        <v>20000</v>
      </c>
      <c r="I63" s="12">
        <v>1</v>
      </c>
      <c r="J63" s="13">
        <v>20000</v>
      </c>
      <c r="K63" s="22">
        <f>J63</f>
        <v>20000</v>
      </c>
      <c r="M63" s="9"/>
      <c r="N63" s="9"/>
    </row>
    <row r="64" spans="1:14" ht="15.75" thickBot="1" x14ac:dyDescent="0.3">
      <c r="A64" s="61" t="s">
        <v>219</v>
      </c>
      <c r="B64" s="12" t="s">
        <v>220</v>
      </c>
      <c r="C64" s="12" t="s">
        <v>221</v>
      </c>
      <c r="D64" s="12" t="s">
        <v>222</v>
      </c>
      <c r="E64" s="12" t="s">
        <v>223</v>
      </c>
      <c r="F64" s="12" t="s">
        <v>15</v>
      </c>
      <c r="G64" s="12" t="s">
        <v>224</v>
      </c>
      <c r="H64" s="13">
        <v>12469</v>
      </c>
      <c r="I64" s="12">
        <v>1</v>
      </c>
      <c r="J64" s="13">
        <v>12469</v>
      </c>
      <c r="K64" s="14">
        <f>J64</f>
        <v>12469</v>
      </c>
      <c r="M64" s="9"/>
      <c r="N64" s="9"/>
    </row>
    <row r="65" spans="1:14" ht="15.75" thickBot="1" x14ac:dyDescent="0.3">
      <c r="A65" s="63" t="s">
        <v>225</v>
      </c>
      <c r="B65" s="23" t="s">
        <v>226</v>
      </c>
      <c r="C65" s="23" t="s">
        <v>227</v>
      </c>
      <c r="D65" s="23" t="s">
        <v>228</v>
      </c>
      <c r="E65" s="23" t="s">
        <v>229</v>
      </c>
      <c r="F65" s="23" t="s">
        <v>15</v>
      </c>
      <c r="G65" s="23" t="s">
        <v>230</v>
      </c>
      <c r="H65" s="24">
        <v>19904</v>
      </c>
      <c r="I65" s="23">
        <v>1</v>
      </c>
      <c r="J65" s="24">
        <v>19904</v>
      </c>
      <c r="K65" s="25">
        <f>J65</f>
        <v>19904</v>
      </c>
      <c r="M65" s="9"/>
      <c r="N65" s="9"/>
    </row>
    <row r="66" spans="1:14" ht="15.75" thickBot="1" x14ac:dyDescent="0.3">
      <c r="A66" s="61" t="s">
        <v>231</v>
      </c>
      <c r="B66" s="12" t="s">
        <v>232</v>
      </c>
      <c r="C66" s="12" t="s">
        <v>233</v>
      </c>
      <c r="D66" s="12" t="s">
        <v>234</v>
      </c>
      <c r="E66" s="12" t="s">
        <v>235</v>
      </c>
      <c r="F66" s="12" t="s">
        <v>15</v>
      </c>
      <c r="G66" s="12" t="s">
        <v>236</v>
      </c>
      <c r="H66" s="13">
        <v>12000</v>
      </c>
      <c r="I66" s="12">
        <v>1</v>
      </c>
      <c r="J66" s="13">
        <v>12000</v>
      </c>
      <c r="K66" s="14">
        <f>J66</f>
        <v>12000</v>
      </c>
      <c r="M66" s="9"/>
      <c r="N66" s="9"/>
    </row>
    <row r="67" spans="1:14" x14ac:dyDescent="0.25">
      <c r="A67" s="50" t="s">
        <v>237</v>
      </c>
      <c r="B67" s="76" t="s">
        <v>238</v>
      </c>
      <c r="C67" s="76" t="s">
        <v>239</v>
      </c>
      <c r="D67" s="7" t="s">
        <v>238</v>
      </c>
      <c r="E67" s="7" t="s">
        <v>239</v>
      </c>
      <c r="F67" s="7" t="s">
        <v>15</v>
      </c>
      <c r="G67" s="7" t="s">
        <v>240</v>
      </c>
      <c r="H67" s="8">
        <v>1945</v>
      </c>
      <c r="I67" s="7">
        <v>1</v>
      </c>
      <c r="J67" s="8">
        <v>1945</v>
      </c>
      <c r="K67" s="78">
        <f>SUM(J67:J69)</f>
        <v>11429</v>
      </c>
      <c r="M67" s="9"/>
      <c r="N67" s="9"/>
    </row>
    <row r="68" spans="1:14" x14ac:dyDescent="0.25">
      <c r="A68" s="51" t="s">
        <v>241</v>
      </c>
      <c r="B68" s="82"/>
      <c r="C68" s="82"/>
      <c r="D68" s="15" t="s">
        <v>238</v>
      </c>
      <c r="E68" s="15" t="s">
        <v>239</v>
      </c>
      <c r="F68" s="15" t="s">
        <v>15</v>
      </c>
      <c r="G68" s="15" t="s">
        <v>240</v>
      </c>
      <c r="H68" s="16">
        <v>4383</v>
      </c>
      <c r="I68" s="15">
        <v>1</v>
      </c>
      <c r="J68" s="16">
        <v>4383</v>
      </c>
      <c r="K68" s="83"/>
      <c r="M68" s="9"/>
      <c r="N68" s="9"/>
    </row>
    <row r="69" spans="1:14" ht="15.75" thickBot="1" x14ac:dyDescent="0.3">
      <c r="A69" s="62" t="s">
        <v>242</v>
      </c>
      <c r="B69" s="82"/>
      <c r="C69" s="82"/>
      <c r="D69" s="17" t="s">
        <v>238</v>
      </c>
      <c r="E69" s="17" t="s">
        <v>239</v>
      </c>
      <c r="F69" s="17" t="s">
        <v>15</v>
      </c>
      <c r="G69" s="17" t="s">
        <v>243</v>
      </c>
      <c r="H69" s="18">
        <v>5101</v>
      </c>
      <c r="I69" s="17">
        <v>1</v>
      </c>
      <c r="J69" s="18">
        <v>5101</v>
      </c>
      <c r="K69" s="83"/>
      <c r="M69" s="9"/>
      <c r="N69" s="9"/>
    </row>
    <row r="70" spans="1:14" ht="15.75" thickBot="1" x14ac:dyDescent="0.3">
      <c r="A70" s="61" t="s">
        <v>244</v>
      </c>
      <c r="B70" s="27">
        <v>620600996004</v>
      </c>
      <c r="C70" s="26" t="s">
        <v>245</v>
      </c>
      <c r="D70" s="12" t="s">
        <v>246</v>
      </c>
      <c r="E70" s="12" t="s">
        <v>245</v>
      </c>
      <c r="F70" s="12" t="s">
        <v>15</v>
      </c>
      <c r="G70" s="12" t="s">
        <v>26</v>
      </c>
      <c r="H70" s="13">
        <v>7946</v>
      </c>
      <c r="I70" s="12">
        <v>1</v>
      </c>
      <c r="J70" s="13">
        <v>7946</v>
      </c>
      <c r="K70" s="22">
        <f>J70</f>
        <v>7946</v>
      </c>
      <c r="M70" s="9"/>
      <c r="N70" s="9"/>
    </row>
    <row r="71" spans="1:14" ht="15.75" thickBot="1" x14ac:dyDescent="0.3">
      <c r="A71" s="61" t="s">
        <v>247</v>
      </c>
      <c r="B71" s="12" t="s">
        <v>248</v>
      </c>
      <c r="C71" s="68" t="s">
        <v>1634</v>
      </c>
      <c r="D71" s="12" t="s">
        <v>249</v>
      </c>
      <c r="E71" s="68" t="s">
        <v>1635</v>
      </c>
      <c r="F71" s="12" t="s">
        <v>15</v>
      </c>
      <c r="G71" s="46" t="s">
        <v>1587</v>
      </c>
      <c r="H71" s="13">
        <v>10363</v>
      </c>
      <c r="I71" s="12">
        <v>1</v>
      </c>
      <c r="J71" s="13">
        <v>10363</v>
      </c>
      <c r="K71" s="14">
        <f>J71</f>
        <v>10363</v>
      </c>
      <c r="M71" s="9"/>
      <c r="N71" s="9"/>
    </row>
    <row r="72" spans="1:14" x14ac:dyDescent="0.25">
      <c r="A72" s="50" t="s">
        <v>250</v>
      </c>
      <c r="B72" s="76" t="s">
        <v>251</v>
      </c>
      <c r="C72" s="76" t="s">
        <v>252</v>
      </c>
      <c r="D72" s="7" t="s">
        <v>251</v>
      </c>
      <c r="E72" s="7" t="s">
        <v>253</v>
      </c>
      <c r="F72" s="7" t="s">
        <v>15</v>
      </c>
      <c r="G72" s="44" t="s">
        <v>1588</v>
      </c>
      <c r="H72" s="8">
        <v>11785</v>
      </c>
      <c r="I72" s="7">
        <v>1</v>
      </c>
      <c r="J72" s="8">
        <v>11785</v>
      </c>
      <c r="K72" s="78">
        <f>SUM(J72:J73)</f>
        <v>20000</v>
      </c>
      <c r="M72" s="9"/>
      <c r="N72" s="9"/>
    </row>
    <row r="73" spans="1:14" ht="15.75" thickBot="1" x14ac:dyDescent="0.3">
      <c r="A73" s="62" t="s">
        <v>254</v>
      </c>
      <c r="B73" s="82"/>
      <c r="C73" s="82"/>
      <c r="D73" s="17" t="s">
        <v>251</v>
      </c>
      <c r="E73" s="17" t="s">
        <v>253</v>
      </c>
      <c r="F73" s="17" t="s">
        <v>15</v>
      </c>
      <c r="G73" s="17" t="s">
        <v>22</v>
      </c>
      <c r="H73" s="18">
        <v>4107.5</v>
      </c>
      <c r="I73" s="17">
        <v>2</v>
      </c>
      <c r="J73" s="40">
        <v>8215</v>
      </c>
      <c r="K73" s="83"/>
      <c r="M73" s="9"/>
      <c r="N73" s="9"/>
    </row>
    <row r="74" spans="1:14" x14ac:dyDescent="0.25">
      <c r="A74" s="50" t="s">
        <v>255</v>
      </c>
      <c r="B74" s="76" t="s">
        <v>256</v>
      </c>
      <c r="C74" s="76" t="s">
        <v>257</v>
      </c>
      <c r="D74" s="7" t="s">
        <v>258</v>
      </c>
      <c r="E74" s="7" t="s">
        <v>259</v>
      </c>
      <c r="F74" s="7" t="s">
        <v>15</v>
      </c>
      <c r="G74" s="44" t="s">
        <v>1589</v>
      </c>
      <c r="H74" s="8">
        <v>7506</v>
      </c>
      <c r="I74" s="7">
        <v>1</v>
      </c>
      <c r="J74" s="8">
        <v>7506</v>
      </c>
      <c r="K74" s="78">
        <f>SUM(J74:J77)</f>
        <v>30024</v>
      </c>
      <c r="M74" s="9"/>
      <c r="N74" s="9"/>
    </row>
    <row r="75" spans="1:14" x14ac:dyDescent="0.25">
      <c r="A75" s="51" t="s">
        <v>260</v>
      </c>
      <c r="B75" s="82"/>
      <c r="C75" s="82"/>
      <c r="D75" s="15" t="s">
        <v>261</v>
      </c>
      <c r="E75" s="15" t="s">
        <v>262</v>
      </c>
      <c r="F75" s="15" t="s">
        <v>15</v>
      </c>
      <c r="G75" s="45" t="s">
        <v>1589</v>
      </c>
      <c r="H75" s="16">
        <v>7506</v>
      </c>
      <c r="I75" s="15">
        <v>1</v>
      </c>
      <c r="J75" s="16">
        <v>7506</v>
      </c>
      <c r="K75" s="83"/>
      <c r="M75" s="9"/>
      <c r="N75" s="9"/>
    </row>
    <row r="76" spans="1:14" x14ac:dyDescent="0.25">
      <c r="A76" s="51" t="s">
        <v>263</v>
      </c>
      <c r="B76" s="82"/>
      <c r="C76" s="82"/>
      <c r="D76" s="15" t="s">
        <v>264</v>
      </c>
      <c r="E76" s="15" t="s">
        <v>265</v>
      </c>
      <c r="F76" s="15" t="s">
        <v>15</v>
      </c>
      <c r="G76" s="45" t="s">
        <v>1589</v>
      </c>
      <c r="H76" s="16">
        <v>7506</v>
      </c>
      <c r="I76" s="15">
        <v>1</v>
      </c>
      <c r="J76" s="16">
        <v>7506</v>
      </c>
      <c r="K76" s="83"/>
      <c r="M76" s="9"/>
      <c r="N76" s="9"/>
    </row>
    <row r="77" spans="1:14" ht="15.75" thickBot="1" x14ac:dyDescent="0.3">
      <c r="A77" s="52" t="s">
        <v>266</v>
      </c>
      <c r="B77" s="77"/>
      <c r="C77" s="77"/>
      <c r="D77" s="10" t="s">
        <v>267</v>
      </c>
      <c r="E77" s="10" t="s">
        <v>268</v>
      </c>
      <c r="F77" s="10" t="s">
        <v>15</v>
      </c>
      <c r="G77" s="43" t="s">
        <v>1589</v>
      </c>
      <c r="H77" s="11">
        <v>7506</v>
      </c>
      <c r="I77" s="10">
        <v>1</v>
      </c>
      <c r="J77" s="11">
        <v>7506</v>
      </c>
      <c r="K77" s="79"/>
      <c r="M77" s="9"/>
      <c r="N77" s="9"/>
    </row>
    <row r="78" spans="1:14" x14ac:dyDescent="0.25">
      <c r="A78" s="64" t="s">
        <v>269</v>
      </c>
      <c r="B78" s="82" t="s">
        <v>270</v>
      </c>
      <c r="C78" s="82" t="s">
        <v>271</v>
      </c>
      <c r="D78" s="35" t="s">
        <v>272</v>
      </c>
      <c r="E78" s="35" t="s">
        <v>273</v>
      </c>
      <c r="F78" s="35" t="s">
        <v>15</v>
      </c>
      <c r="G78" s="49" t="s">
        <v>1590</v>
      </c>
      <c r="H78" s="36">
        <v>3973</v>
      </c>
      <c r="I78" s="35">
        <v>4</v>
      </c>
      <c r="J78" s="36">
        <v>15892</v>
      </c>
      <c r="K78" s="83">
        <f>SUM(J78:J79)</f>
        <v>35602</v>
      </c>
      <c r="M78" s="9"/>
      <c r="N78" s="9"/>
    </row>
    <row r="79" spans="1:14" ht="15.75" thickBot="1" x14ac:dyDescent="0.3">
      <c r="A79" s="52" t="s">
        <v>274</v>
      </c>
      <c r="B79" s="77"/>
      <c r="C79" s="77"/>
      <c r="D79" s="10" t="s">
        <v>275</v>
      </c>
      <c r="E79" s="10" t="s">
        <v>276</v>
      </c>
      <c r="F79" s="10" t="s">
        <v>15</v>
      </c>
      <c r="G79" s="10" t="s">
        <v>277</v>
      </c>
      <c r="H79" s="11">
        <v>19710</v>
      </c>
      <c r="I79" s="10">
        <v>1</v>
      </c>
      <c r="J79" s="11">
        <v>19710</v>
      </c>
      <c r="K79" s="79"/>
      <c r="M79" s="9"/>
      <c r="N79" s="9"/>
    </row>
    <row r="80" spans="1:14" ht="15.75" thickBot="1" x14ac:dyDescent="0.3">
      <c r="A80" s="61" t="s">
        <v>278</v>
      </c>
      <c r="B80" s="12" t="s">
        <v>279</v>
      </c>
      <c r="C80" s="12" t="s">
        <v>280</v>
      </c>
      <c r="D80" s="12" t="s">
        <v>281</v>
      </c>
      <c r="E80" s="12" t="s">
        <v>282</v>
      </c>
      <c r="F80" s="12" t="s">
        <v>15</v>
      </c>
      <c r="G80" s="12" t="s">
        <v>22</v>
      </c>
      <c r="H80" s="13">
        <v>11720</v>
      </c>
      <c r="I80" s="12">
        <v>1</v>
      </c>
      <c r="J80" s="13">
        <v>11720</v>
      </c>
      <c r="K80" s="14">
        <f>J80</f>
        <v>11720</v>
      </c>
      <c r="M80" s="9"/>
      <c r="N80" s="9"/>
    </row>
    <row r="81" spans="1:14" x14ac:dyDescent="0.25">
      <c r="A81" s="50" t="s">
        <v>283</v>
      </c>
      <c r="B81" s="76" t="s">
        <v>284</v>
      </c>
      <c r="C81" s="76" t="s">
        <v>285</v>
      </c>
      <c r="D81" s="7" t="s">
        <v>286</v>
      </c>
      <c r="E81" s="7" t="s">
        <v>287</v>
      </c>
      <c r="F81" s="7" t="s">
        <v>15</v>
      </c>
      <c r="G81" s="7" t="s">
        <v>288</v>
      </c>
      <c r="H81" s="8">
        <v>7524</v>
      </c>
      <c r="I81" s="7">
        <v>2</v>
      </c>
      <c r="J81" s="8">
        <v>15048</v>
      </c>
      <c r="K81" s="78">
        <f>SUM(J81:J82)</f>
        <v>19394</v>
      </c>
      <c r="M81" s="9"/>
      <c r="N81" s="9"/>
    </row>
    <row r="82" spans="1:14" ht="15.75" thickBot="1" x14ac:dyDescent="0.3">
      <c r="A82" s="62" t="s">
        <v>289</v>
      </c>
      <c r="B82" s="82"/>
      <c r="C82" s="82"/>
      <c r="D82" s="17" t="s">
        <v>286</v>
      </c>
      <c r="E82" s="17" t="s">
        <v>287</v>
      </c>
      <c r="F82" s="17" t="s">
        <v>15</v>
      </c>
      <c r="G82" s="17" t="s">
        <v>290</v>
      </c>
      <c r="H82" s="18">
        <v>2173</v>
      </c>
      <c r="I82" s="17">
        <v>2</v>
      </c>
      <c r="J82" s="18">
        <v>4346</v>
      </c>
      <c r="K82" s="83"/>
      <c r="M82" s="9"/>
      <c r="N82" s="9"/>
    </row>
    <row r="83" spans="1:14" ht="15.75" thickBot="1" x14ac:dyDescent="0.3">
      <c r="A83" s="50" t="s">
        <v>291</v>
      </c>
      <c r="B83" s="76" t="s">
        <v>292</v>
      </c>
      <c r="C83" s="90" t="s">
        <v>293</v>
      </c>
      <c r="D83" s="7" t="s">
        <v>294</v>
      </c>
      <c r="E83" s="7" t="s">
        <v>295</v>
      </c>
      <c r="F83" s="7" t="s">
        <v>15</v>
      </c>
      <c r="G83" s="7" t="s">
        <v>288</v>
      </c>
      <c r="H83" s="8">
        <v>12105</v>
      </c>
      <c r="I83" s="28">
        <v>1</v>
      </c>
      <c r="J83" s="8">
        <v>12105</v>
      </c>
      <c r="K83" s="92">
        <f>SUM(J83:J84)</f>
        <v>20000</v>
      </c>
      <c r="M83" s="9"/>
      <c r="N83" s="9"/>
    </row>
    <row r="84" spans="1:14" ht="15.75" thickBot="1" x14ac:dyDescent="0.3">
      <c r="A84" s="61" t="s">
        <v>296</v>
      </c>
      <c r="B84" s="77"/>
      <c r="C84" s="91"/>
      <c r="D84" s="10" t="s">
        <v>294</v>
      </c>
      <c r="E84" s="10" t="s">
        <v>297</v>
      </c>
      <c r="F84" s="10" t="s">
        <v>15</v>
      </c>
      <c r="G84" s="10" t="s">
        <v>149</v>
      </c>
      <c r="H84" s="11">
        <v>7895</v>
      </c>
      <c r="I84" s="10">
        <v>1</v>
      </c>
      <c r="J84" s="21">
        <v>7895</v>
      </c>
      <c r="K84" s="93"/>
      <c r="M84" s="9"/>
      <c r="N84" s="9"/>
    </row>
    <row r="85" spans="1:14" ht="15.75" thickBot="1" x14ac:dyDescent="0.3">
      <c r="A85" s="65" t="s">
        <v>298</v>
      </c>
      <c r="B85" s="29" t="s">
        <v>299</v>
      </c>
      <c r="C85" s="29" t="s">
        <v>300</v>
      </c>
      <c r="D85" s="29" t="s">
        <v>299</v>
      </c>
      <c r="E85" s="29" t="s">
        <v>300</v>
      </c>
      <c r="F85" s="29" t="s">
        <v>15</v>
      </c>
      <c r="G85" s="29" t="s">
        <v>301</v>
      </c>
      <c r="H85" s="30">
        <v>20000</v>
      </c>
      <c r="I85" s="29">
        <v>1</v>
      </c>
      <c r="J85" s="30">
        <v>20000</v>
      </c>
      <c r="K85" s="31">
        <f>J85</f>
        <v>20000</v>
      </c>
      <c r="M85" s="9"/>
      <c r="N85" s="9"/>
    </row>
    <row r="86" spans="1:14" x14ac:dyDescent="0.25">
      <c r="A86" s="50" t="s">
        <v>302</v>
      </c>
      <c r="B86" s="76" t="s">
        <v>303</v>
      </c>
      <c r="C86" s="76" t="s">
        <v>304</v>
      </c>
      <c r="D86" s="7" t="s">
        <v>305</v>
      </c>
      <c r="E86" s="7" t="s">
        <v>306</v>
      </c>
      <c r="F86" s="7" t="s">
        <v>15</v>
      </c>
      <c r="G86" s="44" t="s">
        <v>1591</v>
      </c>
      <c r="H86" s="8">
        <v>2979</v>
      </c>
      <c r="I86" s="7">
        <v>2</v>
      </c>
      <c r="J86" s="8">
        <v>5958</v>
      </c>
      <c r="K86" s="78">
        <f>SUM(J86:J109)</f>
        <v>160000</v>
      </c>
      <c r="M86" s="9"/>
      <c r="N86" s="9"/>
    </row>
    <row r="87" spans="1:14" x14ac:dyDescent="0.25">
      <c r="A87" s="51" t="s">
        <v>307</v>
      </c>
      <c r="B87" s="82"/>
      <c r="C87" s="82"/>
      <c r="D87" s="15" t="s">
        <v>305</v>
      </c>
      <c r="E87" s="15" t="s">
        <v>306</v>
      </c>
      <c r="F87" s="15" t="s">
        <v>15</v>
      </c>
      <c r="G87" s="45" t="s">
        <v>134</v>
      </c>
      <c r="H87" s="16">
        <v>10362</v>
      </c>
      <c r="I87" s="15">
        <v>1</v>
      </c>
      <c r="J87" s="16">
        <v>10362</v>
      </c>
      <c r="K87" s="83"/>
      <c r="M87" s="9"/>
      <c r="N87" s="9"/>
    </row>
    <row r="88" spans="1:14" x14ac:dyDescent="0.25">
      <c r="A88" s="51" t="s">
        <v>308</v>
      </c>
      <c r="B88" s="82"/>
      <c r="C88" s="82"/>
      <c r="D88" s="15" t="s">
        <v>305</v>
      </c>
      <c r="E88" s="15" t="s">
        <v>306</v>
      </c>
      <c r="F88" s="15" t="s">
        <v>15</v>
      </c>
      <c r="G88" s="45" t="s">
        <v>328</v>
      </c>
      <c r="H88" s="16">
        <v>3680</v>
      </c>
      <c r="I88" s="15">
        <v>1</v>
      </c>
      <c r="J88" s="32">
        <v>3680</v>
      </c>
      <c r="K88" s="83"/>
      <c r="M88" s="9"/>
      <c r="N88" s="9"/>
    </row>
    <row r="89" spans="1:14" x14ac:dyDescent="0.25">
      <c r="A89" s="51" t="s">
        <v>309</v>
      </c>
      <c r="B89" s="82"/>
      <c r="C89" s="82"/>
      <c r="D89" s="15" t="s">
        <v>310</v>
      </c>
      <c r="E89" s="15" t="s">
        <v>311</v>
      </c>
      <c r="F89" s="15" t="s">
        <v>15</v>
      </c>
      <c r="G89" s="15" t="s">
        <v>134</v>
      </c>
      <c r="H89" s="16">
        <v>10362</v>
      </c>
      <c r="I89" s="15">
        <v>1</v>
      </c>
      <c r="J89" s="16">
        <v>10362</v>
      </c>
      <c r="K89" s="83"/>
      <c r="M89" s="9"/>
      <c r="N89" s="9"/>
    </row>
    <row r="90" spans="1:14" x14ac:dyDescent="0.25">
      <c r="A90" s="51" t="s">
        <v>312</v>
      </c>
      <c r="B90" s="82"/>
      <c r="C90" s="82"/>
      <c r="D90" s="15" t="s">
        <v>310</v>
      </c>
      <c r="E90" s="15" t="s">
        <v>311</v>
      </c>
      <c r="F90" s="15" t="s">
        <v>15</v>
      </c>
      <c r="G90" s="45" t="s">
        <v>369</v>
      </c>
      <c r="H90" s="16">
        <v>9638</v>
      </c>
      <c r="I90" s="15">
        <v>1</v>
      </c>
      <c r="J90" s="32">
        <v>9638</v>
      </c>
      <c r="K90" s="83"/>
      <c r="M90" s="9"/>
      <c r="N90" s="9"/>
    </row>
    <row r="91" spans="1:14" x14ac:dyDescent="0.25">
      <c r="A91" s="51" t="s">
        <v>313</v>
      </c>
      <c r="B91" s="82"/>
      <c r="C91" s="82"/>
      <c r="D91" s="15" t="s">
        <v>314</v>
      </c>
      <c r="E91" s="15" t="s">
        <v>315</v>
      </c>
      <c r="F91" s="15" t="s">
        <v>15</v>
      </c>
      <c r="G91" s="45" t="s">
        <v>328</v>
      </c>
      <c r="H91" s="16">
        <v>4111</v>
      </c>
      <c r="I91" s="15">
        <v>2</v>
      </c>
      <c r="J91" s="16">
        <v>8222</v>
      </c>
      <c r="K91" s="83"/>
      <c r="M91" s="9"/>
      <c r="N91" s="9"/>
    </row>
    <row r="92" spans="1:14" x14ac:dyDescent="0.25">
      <c r="A92" s="51" t="s">
        <v>316</v>
      </c>
      <c r="B92" s="82"/>
      <c r="C92" s="82"/>
      <c r="D92" s="15" t="s">
        <v>314</v>
      </c>
      <c r="E92" s="15" t="s">
        <v>315</v>
      </c>
      <c r="F92" s="15" t="s">
        <v>15</v>
      </c>
      <c r="G92" s="45" t="s">
        <v>1591</v>
      </c>
      <c r="H92" s="16">
        <v>2979</v>
      </c>
      <c r="I92" s="15">
        <v>1</v>
      </c>
      <c r="J92" s="16">
        <v>2979</v>
      </c>
      <c r="K92" s="83"/>
      <c r="M92" s="9"/>
      <c r="N92" s="9"/>
    </row>
    <row r="93" spans="1:14" x14ac:dyDescent="0.25">
      <c r="A93" s="51" t="s">
        <v>317</v>
      </c>
      <c r="B93" s="82"/>
      <c r="C93" s="82"/>
      <c r="D93" s="15" t="s">
        <v>314</v>
      </c>
      <c r="E93" s="15" t="s">
        <v>315</v>
      </c>
      <c r="F93" s="15" t="s">
        <v>15</v>
      </c>
      <c r="G93" s="45" t="s">
        <v>369</v>
      </c>
      <c r="H93" s="16">
        <v>8799</v>
      </c>
      <c r="I93" s="15">
        <v>1</v>
      </c>
      <c r="J93" s="32">
        <v>8799</v>
      </c>
      <c r="K93" s="83"/>
      <c r="M93" s="9"/>
      <c r="N93" s="9"/>
    </row>
    <row r="94" spans="1:14" x14ac:dyDescent="0.25">
      <c r="A94" s="51" t="s">
        <v>318</v>
      </c>
      <c r="B94" s="82"/>
      <c r="C94" s="82"/>
      <c r="D94" s="15" t="s">
        <v>319</v>
      </c>
      <c r="E94" s="15" t="s">
        <v>320</v>
      </c>
      <c r="F94" s="15" t="s">
        <v>15</v>
      </c>
      <c r="G94" s="45" t="s">
        <v>1591</v>
      </c>
      <c r="H94" s="16">
        <v>2979</v>
      </c>
      <c r="I94" s="15">
        <v>1</v>
      </c>
      <c r="J94" s="16">
        <v>2979</v>
      </c>
      <c r="K94" s="83"/>
      <c r="M94" s="9"/>
      <c r="N94" s="9"/>
    </row>
    <row r="95" spans="1:14" x14ac:dyDescent="0.25">
      <c r="A95" s="51" t="s">
        <v>321</v>
      </c>
      <c r="B95" s="82"/>
      <c r="C95" s="82"/>
      <c r="D95" s="15" t="s">
        <v>319</v>
      </c>
      <c r="E95" s="15" t="s">
        <v>320</v>
      </c>
      <c r="F95" s="15" t="s">
        <v>15</v>
      </c>
      <c r="G95" s="45" t="s">
        <v>328</v>
      </c>
      <c r="H95" s="16">
        <v>4111</v>
      </c>
      <c r="I95" s="15">
        <v>2</v>
      </c>
      <c r="J95" s="16">
        <v>8222</v>
      </c>
      <c r="K95" s="83"/>
      <c r="M95" s="9"/>
      <c r="N95" s="9"/>
    </row>
    <row r="96" spans="1:14" x14ac:dyDescent="0.25">
      <c r="A96" s="51" t="s">
        <v>322</v>
      </c>
      <c r="B96" s="82"/>
      <c r="C96" s="82"/>
      <c r="D96" s="15" t="s">
        <v>319</v>
      </c>
      <c r="E96" s="15" t="s">
        <v>320</v>
      </c>
      <c r="F96" s="15" t="s">
        <v>15</v>
      </c>
      <c r="G96" s="45" t="s">
        <v>1582</v>
      </c>
      <c r="H96" s="16">
        <v>4581</v>
      </c>
      <c r="I96" s="15">
        <v>1</v>
      </c>
      <c r="J96" s="16">
        <v>4581</v>
      </c>
      <c r="K96" s="83"/>
      <c r="M96" s="9"/>
      <c r="N96" s="9"/>
    </row>
    <row r="97" spans="1:14" x14ac:dyDescent="0.25">
      <c r="A97" s="51" t="s">
        <v>323</v>
      </c>
      <c r="B97" s="82"/>
      <c r="C97" s="82"/>
      <c r="D97" s="15" t="s">
        <v>319</v>
      </c>
      <c r="E97" s="15" t="s">
        <v>320</v>
      </c>
      <c r="F97" s="15" t="s">
        <v>15</v>
      </c>
      <c r="G97" s="45" t="s">
        <v>1592</v>
      </c>
      <c r="H97" s="16">
        <v>4218</v>
      </c>
      <c r="I97" s="15">
        <v>1</v>
      </c>
      <c r="J97" s="32">
        <v>4218</v>
      </c>
      <c r="K97" s="83"/>
      <c r="M97" s="9"/>
      <c r="N97" s="9"/>
    </row>
    <row r="98" spans="1:14" x14ac:dyDescent="0.25">
      <c r="A98" s="51" t="s">
        <v>324</v>
      </c>
      <c r="B98" s="82"/>
      <c r="C98" s="82"/>
      <c r="D98" s="15" t="s">
        <v>325</v>
      </c>
      <c r="E98" s="15" t="s">
        <v>326</v>
      </c>
      <c r="F98" s="15" t="s">
        <v>15</v>
      </c>
      <c r="G98" s="15" t="s">
        <v>1582</v>
      </c>
      <c r="H98" s="16">
        <v>4581</v>
      </c>
      <c r="I98" s="15">
        <v>1</v>
      </c>
      <c r="J98" s="16">
        <v>4581</v>
      </c>
      <c r="K98" s="83"/>
      <c r="M98" s="9"/>
      <c r="N98" s="9"/>
    </row>
    <row r="99" spans="1:14" x14ac:dyDescent="0.25">
      <c r="A99" s="51" t="s">
        <v>327</v>
      </c>
      <c r="B99" s="82"/>
      <c r="C99" s="82"/>
      <c r="D99" s="15" t="s">
        <v>325</v>
      </c>
      <c r="E99" s="15" t="s">
        <v>326</v>
      </c>
      <c r="F99" s="15" t="s">
        <v>15</v>
      </c>
      <c r="G99" s="45" t="s">
        <v>1581</v>
      </c>
      <c r="H99" s="16">
        <v>4974</v>
      </c>
      <c r="I99" s="15">
        <v>1</v>
      </c>
      <c r="J99" s="16">
        <v>4974</v>
      </c>
      <c r="K99" s="83"/>
      <c r="M99" s="9"/>
      <c r="N99" s="9"/>
    </row>
    <row r="100" spans="1:14" x14ac:dyDescent="0.25">
      <c r="A100" s="51">
        <v>677</v>
      </c>
      <c r="B100" s="82"/>
      <c r="C100" s="82"/>
      <c r="D100" s="15" t="s">
        <v>325</v>
      </c>
      <c r="E100" s="15" t="s">
        <v>326</v>
      </c>
      <c r="F100" s="15" t="s">
        <v>15</v>
      </c>
      <c r="G100" s="15" t="s">
        <v>328</v>
      </c>
      <c r="H100" s="16">
        <v>4111</v>
      </c>
      <c r="I100" s="15">
        <v>2</v>
      </c>
      <c r="J100" s="16">
        <v>8222</v>
      </c>
      <c r="K100" s="83"/>
      <c r="M100" s="9"/>
      <c r="N100" s="9"/>
    </row>
    <row r="101" spans="1:14" x14ac:dyDescent="0.25">
      <c r="A101" s="51">
        <v>799</v>
      </c>
      <c r="B101" s="82"/>
      <c r="C101" s="82"/>
      <c r="D101" s="15" t="s">
        <v>325</v>
      </c>
      <c r="E101" s="15" t="s">
        <v>326</v>
      </c>
      <c r="F101" s="15" t="s">
        <v>15</v>
      </c>
      <c r="G101" s="15" t="s">
        <v>22</v>
      </c>
      <c r="H101" s="16">
        <v>2223</v>
      </c>
      <c r="I101" s="15">
        <v>1</v>
      </c>
      <c r="J101" s="32">
        <v>2223</v>
      </c>
      <c r="K101" s="83"/>
      <c r="M101" s="9"/>
      <c r="N101" s="9"/>
    </row>
    <row r="102" spans="1:14" x14ac:dyDescent="0.25">
      <c r="A102" s="51" t="s">
        <v>329</v>
      </c>
      <c r="B102" s="82"/>
      <c r="C102" s="82"/>
      <c r="D102" s="15" t="s">
        <v>330</v>
      </c>
      <c r="E102" s="15" t="s">
        <v>331</v>
      </c>
      <c r="F102" s="15" t="s">
        <v>15</v>
      </c>
      <c r="G102" s="45" t="s">
        <v>328</v>
      </c>
      <c r="H102" s="16">
        <v>4111</v>
      </c>
      <c r="I102" s="15">
        <v>2</v>
      </c>
      <c r="J102" s="16">
        <v>8222</v>
      </c>
      <c r="K102" s="83"/>
      <c r="M102" s="9"/>
      <c r="N102" s="9"/>
    </row>
    <row r="103" spans="1:14" x14ac:dyDescent="0.25">
      <c r="A103" s="51" t="s">
        <v>332</v>
      </c>
      <c r="B103" s="82"/>
      <c r="C103" s="82"/>
      <c r="D103" s="15" t="s">
        <v>330</v>
      </c>
      <c r="E103" s="15" t="s">
        <v>331</v>
      </c>
      <c r="F103" s="15" t="s">
        <v>15</v>
      </c>
      <c r="G103" s="45" t="s">
        <v>1581</v>
      </c>
      <c r="H103" s="16">
        <v>4974</v>
      </c>
      <c r="I103" s="15">
        <v>2</v>
      </c>
      <c r="J103" s="16">
        <v>9948</v>
      </c>
      <c r="K103" s="83"/>
      <c r="M103" s="9"/>
      <c r="N103" s="9"/>
    </row>
    <row r="104" spans="1:14" x14ac:dyDescent="0.25">
      <c r="A104" s="51" t="s">
        <v>333</v>
      </c>
      <c r="B104" s="82"/>
      <c r="C104" s="82"/>
      <c r="D104" s="15" t="s">
        <v>330</v>
      </c>
      <c r="E104" s="15" t="s">
        <v>331</v>
      </c>
      <c r="F104" s="15" t="s">
        <v>15</v>
      </c>
      <c r="G104" s="45" t="s">
        <v>1591</v>
      </c>
      <c r="H104" s="16">
        <v>1830</v>
      </c>
      <c r="I104" s="15">
        <v>1</v>
      </c>
      <c r="J104" s="32">
        <v>1830</v>
      </c>
      <c r="K104" s="83"/>
      <c r="M104" s="9"/>
      <c r="N104" s="9"/>
    </row>
    <row r="105" spans="1:14" x14ac:dyDescent="0.25">
      <c r="A105" s="51" t="s">
        <v>334</v>
      </c>
      <c r="B105" s="82"/>
      <c r="C105" s="82"/>
      <c r="D105" s="15" t="s">
        <v>335</v>
      </c>
      <c r="E105" s="15" t="s">
        <v>336</v>
      </c>
      <c r="F105" s="15" t="s">
        <v>15</v>
      </c>
      <c r="G105" s="45" t="s">
        <v>1547</v>
      </c>
      <c r="H105" s="16">
        <v>3743</v>
      </c>
      <c r="I105" s="15">
        <v>1</v>
      </c>
      <c r="J105" s="16">
        <v>3743</v>
      </c>
      <c r="K105" s="83"/>
      <c r="M105" s="9"/>
      <c r="N105" s="9"/>
    </row>
    <row r="106" spans="1:14" x14ac:dyDescent="0.25">
      <c r="A106" s="51" t="s">
        <v>337</v>
      </c>
      <c r="B106" s="82"/>
      <c r="C106" s="82"/>
      <c r="D106" s="15" t="s">
        <v>335</v>
      </c>
      <c r="E106" s="15" t="s">
        <v>336</v>
      </c>
      <c r="F106" s="15" t="s">
        <v>15</v>
      </c>
      <c r="G106" s="45" t="s">
        <v>369</v>
      </c>
      <c r="H106" s="16">
        <v>10530</v>
      </c>
      <c r="I106" s="15">
        <v>1</v>
      </c>
      <c r="J106" s="16">
        <v>10530</v>
      </c>
      <c r="K106" s="83"/>
      <c r="M106" s="9"/>
      <c r="N106" s="9"/>
    </row>
    <row r="107" spans="1:14" x14ac:dyDescent="0.25">
      <c r="A107" s="51" t="s">
        <v>338</v>
      </c>
      <c r="B107" s="82"/>
      <c r="C107" s="82"/>
      <c r="D107" s="15" t="s">
        <v>335</v>
      </c>
      <c r="E107" s="15" t="s">
        <v>336</v>
      </c>
      <c r="F107" s="15" t="s">
        <v>15</v>
      </c>
      <c r="G107" s="15" t="s">
        <v>339</v>
      </c>
      <c r="H107" s="16">
        <v>2719</v>
      </c>
      <c r="I107" s="15">
        <v>1</v>
      </c>
      <c r="J107" s="16">
        <v>2719</v>
      </c>
      <c r="K107" s="83"/>
      <c r="M107" s="9"/>
      <c r="N107" s="9"/>
    </row>
    <row r="108" spans="1:14" x14ac:dyDescent="0.25">
      <c r="A108" s="51">
        <v>673</v>
      </c>
      <c r="B108" s="82"/>
      <c r="C108" s="82"/>
      <c r="D108" s="15" t="s">
        <v>335</v>
      </c>
      <c r="E108" s="15" t="s">
        <v>336</v>
      </c>
      <c r="F108" s="15" t="s">
        <v>15</v>
      </c>
      <c r="G108" s="45" t="s">
        <v>1593</v>
      </c>
      <c r="H108" s="16">
        <v>3008</v>
      </c>
      <c r="I108" s="15">
        <v>1</v>
      </c>
      <c r="J108" s="32">
        <v>3008</v>
      </c>
      <c r="K108" s="83"/>
      <c r="M108" s="9"/>
      <c r="N108" s="9"/>
    </row>
    <row r="109" spans="1:14" ht="15.75" thickBot="1" x14ac:dyDescent="0.3">
      <c r="A109" s="51" t="s">
        <v>340</v>
      </c>
      <c r="B109" s="77"/>
      <c r="C109" s="77"/>
      <c r="D109" s="15" t="s">
        <v>303</v>
      </c>
      <c r="E109" s="15" t="s">
        <v>304</v>
      </c>
      <c r="F109" s="15" t="s">
        <v>15</v>
      </c>
      <c r="G109" s="15" t="s">
        <v>36</v>
      </c>
      <c r="H109" s="16">
        <v>20000</v>
      </c>
      <c r="I109" s="15">
        <v>1</v>
      </c>
      <c r="J109" s="16">
        <v>20000</v>
      </c>
      <c r="K109" s="79"/>
      <c r="M109" s="9"/>
      <c r="N109" s="9"/>
    </row>
    <row r="110" spans="1:14" ht="15.75" thickBot="1" x14ac:dyDescent="0.3">
      <c r="A110" s="63" t="s">
        <v>341</v>
      </c>
      <c r="B110" s="23" t="s">
        <v>342</v>
      </c>
      <c r="C110" s="23" t="s">
        <v>343</v>
      </c>
      <c r="D110" s="23" t="s">
        <v>342</v>
      </c>
      <c r="E110" s="23" t="s">
        <v>343</v>
      </c>
      <c r="F110" s="23" t="s">
        <v>15</v>
      </c>
      <c r="G110" s="47" t="s">
        <v>288</v>
      </c>
      <c r="H110" s="24">
        <v>10000</v>
      </c>
      <c r="I110" s="23">
        <v>2</v>
      </c>
      <c r="J110" s="24">
        <v>20000</v>
      </c>
      <c r="K110" s="25">
        <f>J110</f>
        <v>20000</v>
      </c>
      <c r="M110" s="9"/>
      <c r="N110" s="9"/>
    </row>
    <row r="111" spans="1:14" x14ac:dyDescent="0.25">
      <c r="A111" s="50" t="s">
        <v>344</v>
      </c>
      <c r="B111" s="76" t="s">
        <v>345</v>
      </c>
      <c r="C111" s="76" t="s">
        <v>346</v>
      </c>
      <c r="D111" s="7" t="s">
        <v>345</v>
      </c>
      <c r="E111" s="7" t="s">
        <v>346</v>
      </c>
      <c r="F111" s="7" t="s">
        <v>15</v>
      </c>
      <c r="G111" s="7" t="s">
        <v>240</v>
      </c>
      <c r="H111" s="8">
        <v>2158</v>
      </c>
      <c r="I111" s="7">
        <v>1</v>
      </c>
      <c r="J111" s="8">
        <v>2158</v>
      </c>
      <c r="K111" s="78">
        <f>SUM(J111:J113)</f>
        <v>20000</v>
      </c>
      <c r="M111" s="9"/>
      <c r="N111" s="9"/>
    </row>
    <row r="112" spans="1:14" x14ac:dyDescent="0.25">
      <c r="A112" s="51" t="s">
        <v>347</v>
      </c>
      <c r="B112" s="82"/>
      <c r="C112" s="82"/>
      <c r="D112" s="15" t="s">
        <v>345</v>
      </c>
      <c r="E112" s="15" t="s">
        <v>346</v>
      </c>
      <c r="F112" s="15" t="s">
        <v>15</v>
      </c>
      <c r="G112" s="15" t="s">
        <v>348</v>
      </c>
      <c r="H112" s="16">
        <v>9818</v>
      </c>
      <c r="I112" s="15">
        <v>1</v>
      </c>
      <c r="J112" s="16">
        <v>9818</v>
      </c>
      <c r="K112" s="83"/>
      <c r="M112" s="9"/>
      <c r="N112" s="9"/>
    </row>
    <row r="113" spans="1:14" ht="15.75" thickBot="1" x14ac:dyDescent="0.3">
      <c r="A113" s="52" t="s">
        <v>349</v>
      </c>
      <c r="B113" s="77"/>
      <c r="C113" s="77"/>
      <c r="D113" s="10" t="s">
        <v>345</v>
      </c>
      <c r="E113" s="10" t="s">
        <v>346</v>
      </c>
      <c r="F113" s="10" t="s">
        <v>15</v>
      </c>
      <c r="G113" s="10" t="s">
        <v>350</v>
      </c>
      <c r="H113" s="11">
        <v>8024</v>
      </c>
      <c r="I113" s="10">
        <v>1</v>
      </c>
      <c r="J113" s="21">
        <v>8024</v>
      </c>
      <c r="K113" s="79"/>
      <c r="M113" s="9"/>
      <c r="N113" s="9"/>
    </row>
    <row r="114" spans="1:14" x14ac:dyDescent="0.25">
      <c r="A114" s="50" t="s">
        <v>351</v>
      </c>
      <c r="B114" s="76" t="s">
        <v>352</v>
      </c>
      <c r="C114" s="76" t="s">
        <v>353</v>
      </c>
      <c r="D114" s="7" t="s">
        <v>352</v>
      </c>
      <c r="E114" s="7" t="s">
        <v>353</v>
      </c>
      <c r="F114" s="7" t="s">
        <v>15</v>
      </c>
      <c r="G114" s="7" t="s">
        <v>22</v>
      </c>
      <c r="H114" s="8">
        <v>5041</v>
      </c>
      <c r="I114" s="7">
        <v>1</v>
      </c>
      <c r="J114" s="8">
        <v>5041</v>
      </c>
      <c r="K114" s="78">
        <f>SUM(J114:J116)</f>
        <v>19984</v>
      </c>
      <c r="M114" s="9"/>
      <c r="N114" s="9"/>
    </row>
    <row r="115" spans="1:14" x14ac:dyDescent="0.25">
      <c r="A115" s="51" t="s">
        <v>354</v>
      </c>
      <c r="B115" s="82"/>
      <c r="C115" s="82"/>
      <c r="D115" s="15" t="s">
        <v>352</v>
      </c>
      <c r="E115" s="15" t="s">
        <v>353</v>
      </c>
      <c r="F115" s="15" t="s">
        <v>15</v>
      </c>
      <c r="G115" s="45" t="s">
        <v>1594</v>
      </c>
      <c r="H115" s="16">
        <v>10322</v>
      </c>
      <c r="I115" s="15">
        <v>1</v>
      </c>
      <c r="J115" s="16">
        <v>10322</v>
      </c>
      <c r="K115" s="83"/>
      <c r="M115" s="9"/>
      <c r="N115" s="9"/>
    </row>
    <row r="116" spans="1:14" ht="15.75" thickBot="1" x14ac:dyDescent="0.3">
      <c r="A116" s="52" t="s">
        <v>355</v>
      </c>
      <c r="B116" s="77"/>
      <c r="C116" s="77"/>
      <c r="D116" s="10" t="s">
        <v>352</v>
      </c>
      <c r="E116" s="15" t="s">
        <v>353</v>
      </c>
      <c r="F116" s="10" t="s">
        <v>15</v>
      </c>
      <c r="G116" s="10" t="s">
        <v>104</v>
      </c>
      <c r="H116" s="11">
        <v>4621</v>
      </c>
      <c r="I116" s="10">
        <v>1</v>
      </c>
      <c r="J116" s="11">
        <v>4621</v>
      </c>
      <c r="K116" s="79"/>
      <c r="M116" s="9"/>
      <c r="N116" s="9"/>
    </row>
    <row r="117" spans="1:14" x14ac:dyDescent="0.25">
      <c r="A117" s="50" t="s">
        <v>356</v>
      </c>
      <c r="B117" s="76" t="s">
        <v>357</v>
      </c>
      <c r="C117" s="76" t="s">
        <v>358</v>
      </c>
      <c r="D117" s="7" t="s">
        <v>359</v>
      </c>
      <c r="E117" s="7" t="s">
        <v>360</v>
      </c>
      <c r="F117" s="7" t="s">
        <v>15</v>
      </c>
      <c r="G117" s="7" t="s">
        <v>361</v>
      </c>
      <c r="H117" s="8">
        <v>6586</v>
      </c>
      <c r="I117" s="7">
        <v>1</v>
      </c>
      <c r="J117" s="8">
        <v>6586</v>
      </c>
      <c r="K117" s="78">
        <f>SUM(J117:J118)</f>
        <v>9928</v>
      </c>
      <c r="M117" s="9"/>
      <c r="N117" s="9"/>
    </row>
    <row r="118" spans="1:14" ht="15.75" thickBot="1" x14ac:dyDescent="0.3">
      <c r="A118" s="62" t="s">
        <v>362</v>
      </c>
      <c r="B118" s="82"/>
      <c r="C118" s="82"/>
      <c r="D118" s="17" t="s">
        <v>359</v>
      </c>
      <c r="E118" s="17" t="s">
        <v>363</v>
      </c>
      <c r="F118" s="17" t="s">
        <v>15</v>
      </c>
      <c r="G118" s="17" t="s">
        <v>364</v>
      </c>
      <c r="H118" s="18">
        <v>3342</v>
      </c>
      <c r="I118" s="17">
        <v>1</v>
      </c>
      <c r="J118" s="18">
        <v>3342</v>
      </c>
      <c r="K118" s="83"/>
      <c r="M118" s="9"/>
      <c r="N118" s="9"/>
    </row>
    <row r="119" spans="1:14" x14ac:dyDescent="0.25">
      <c r="A119" s="50" t="s">
        <v>365</v>
      </c>
      <c r="B119" s="94">
        <v>660202030000</v>
      </c>
      <c r="C119" s="84" t="s">
        <v>366</v>
      </c>
      <c r="D119" s="7" t="s">
        <v>367</v>
      </c>
      <c r="E119" s="7" t="s">
        <v>368</v>
      </c>
      <c r="F119" s="7" t="s">
        <v>15</v>
      </c>
      <c r="G119" s="7" t="s">
        <v>369</v>
      </c>
      <c r="H119" s="8">
        <v>20000</v>
      </c>
      <c r="I119" s="7">
        <v>1</v>
      </c>
      <c r="J119" s="8">
        <v>20000</v>
      </c>
      <c r="K119" s="86">
        <f>SUM(J119:J122)</f>
        <v>40000</v>
      </c>
      <c r="M119" s="9"/>
      <c r="N119" s="9"/>
    </row>
    <row r="120" spans="1:14" x14ac:dyDescent="0.25">
      <c r="A120" s="51" t="s">
        <v>370</v>
      </c>
      <c r="B120" s="95"/>
      <c r="C120" s="97"/>
      <c r="D120" s="15" t="s">
        <v>371</v>
      </c>
      <c r="E120" s="15" t="s">
        <v>372</v>
      </c>
      <c r="F120" s="15" t="s">
        <v>15</v>
      </c>
      <c r="G120" s="15" t="s">
        <v>373</v>
      </c>
      <c r="H120" s="16">
        <v>13848</v>
      </c>
      <c r="I120" s="15">
        <v>1</v>
      </c>
      <c r="J120" s="16">
        <v>13848</v>
      </c>
      <c r="K120" s="98"/>
      <c r="M120" s="9"/>
      <c r="N120" s="9"/>
    </row>
    <row r="121" spans="1:14" x14ac:dyDescent="0.25">
      <c r="A121" s="51" t="s">
        <v>374</v>
      </c>
      <c r="B121" s="95"/>
      <c r="C121" s="97"/>
      <c r="D121" s="15" t="s">
        <v>371</v>
      </c>
      <c r="E121" s="15" t="s">
        <v>372</v>
      </c>
      <c r="F121" s="15" t="s">
        <v>15</v>
      </c>
      <c r="G121" s="15" t="s">
        <v>375</v>
      </c>
      <c r="H121" s="16">
        <v>4431</v>
      </c>
      <c r="I121" s="15">
        <v>1</v>
      </c>
      <c r="J121" s="16">
        <v>4431</v>
      </c>
      <c r="K121" s="98"/>
      <c r="M121" s="9"/>
      <c r="N121" s="9"/>
    </row>
    <row r="122" spans="1:14" ht="15.75" thickBot="1" x14ac:dyDescent="0.3">
      <c r="A122" s="52" t="s">
        <v>376</v>
      </c>
      <c r="B122" s="96"/>
      <c r="C122" s="85"/>
      <c r="D122" s="10" t="s">
        <v>371</v>
      </c>
      <c r="E122" s="10" t="s">
        <v>372</v>
      </c>
      <c r="F122" s="10" t="s">
        <v>15</v>
      </c>
      <c r="G122" s="10" t="s">
        <v>377</v>
      </c>
      <c r="H122" s="11">
        <v>1721</v>
      </c>
      <c r="I122" s="10">
        <v>1</v>
      </c>
      <c r="J122" s="21">
        <v>1721</v>
      </c>
      <c r="K122" s="87"/>
      <c r="M122" s="9"/>
      <c r="N122" s="9"/>
    </row>
    <row r="123" spans="1:14" ht="15.75" thickBot="1" x14ac:dyDescent="0.3">
      <c r="A123" s="66" t="s">
        <v>378</v>
      </c>
      <c r="B123" s="33" t="s">
        <v>379</v>
      </c>
      <c r="C123" s="33" t="s">
        <v>380</v>
      </c>
      <c r="D123" s="33" t="s">
        <v>381</v>
      </c>
      <c r="E123" s="33" t="s">
        <v>382</v>
      </c>
      <c r="F123" s="33" t="s">
        <v>15</v>
      </c>
      <c r="G123" s="33" t="s">
        <v>383</v>
      </c>
      <c r="H123" s="34">
        <v>20000</v>
      </c>
      <c r="I123" s="33">
        <v>1</v>
      </c>
      <c r="J123" s="34">
        <v>20000</v>
      </c>
      <c r="K123" s="57">
        <f>J123</f>
        <v>20000</v>
      </c>
      <c r="M123" s="9"/>
      <c r="N123" s="9"/>
    </row>
    <row r="124" spans="1:14" x14ac:dyDescent="0.25">
      <c r="A124" s="50" t="s">
        <v>384</v>
      </c>
      <c r="B124" s="76" t="s">
        <v>385</v>
      </c>
      <c r="C124" s="76" t="s">
        <v>386</v>
      </c>
      <c r="D124" s="7" t="s">
        <v>385</v>
      </c>
      <c r="E124" s="7" t="s">
        <v>386</v>
      </c>
      <c r="F124" s="7" t="s">
        <v>15</v>
      </c>
      <c r="G124" s="7" t="s">
        <v>387</v>
      </c>
      <c r="H124" s="8">
        <v>5054</v>
      </c>
      <c r="I124" s="7">
        <v>1</v>
      </c>
      <c r="J124" s="8">
        <v>5054</v>
      </c>
      <c r="K124" s="78">
        <f>SUM(J124:J126)</f>
        <v>9532</v>
      </c>
      <c r="M124" s="9"/>
      <c r="N124" s="9"/>
    </row>
    <row r="125" spans="1:14" x14ac:dyDescent="0.25">
      <c r="A125" s="51" t="s">
        <v>388</v>
      </c>
      <c r="B125" s="82"/>
      <c r="C125" s="82"/>
      <c r="D125" s="15" t="s">
        <v>385</v>
      </c>
      <c r="E125" s="15" t="s">
        <v>386</v>
      </c>
      <c r="F125" s="15" t="s">
        <v>15</v>
      </c>
      <c r="G125" s="15" t="s">
        <v>290</v>
      </c>
      <c r="H125" s="16">
        <v>2554</v>
      </c>
      <c r="I125" s="15">
        <v>1</v>
      </c>
      <c r="J125" s="16">
        <v>2554</v>
      </c>
      <c r="K125" s="83"/>
      <c r="M125" s="9"/>
      <c r="N125" s="9"/>
    </row>
    <row r="126" spans="1:14" ht="15.75" thickBot="1" x14ac:dyDescent="0.3">
      <c r="A126" s="52" t="s">
        <v>389</v>
      </c>
      <c r="B126" s="77"/>
      <c r="C126" s="77"/>
      <c r="D126" s="10" t="s">
        <v>385</v>
      </c>
      <c r="E126" s="10" t="s">
        <v>390</v>
      </c>
      <c r="F126" s="10" t="s">
        <v>15</v>
      </c>
      <c r="G126" s="10" t="s">
        <v>391</v>
      </c>
      <c r="H126" s="11">
        <v>1924</v>
      </c>
      <c r="I126" s="10">
        <v>1</v>
      </c>
      <c r="J126" s="11">
        <v>1924</v>
      </c>
      <c r="K126" s="79"/>
      <c r="M126" s="9"/>
      <c r="N126" s="9"/>
    </row>
    <row r="127" spans="1:14" x14ac:dyDescent="0.25">
      <c r="A127" s="50" t="s">
        <v>392</v>
      </c>
      <c r="B127" s="76" t="s">
        <v>393</v>
      </c>
      <c r="C127" s="76" t="s">
        <v>394</v>
      </c>
      <c r="D127" s="7" t="s">
        <v>395</v>
      </c>
      <c r="E127" s="7" t="s">
        <v>396</v>
      </c>
      <c r="F127" s="7" t="s">
        <v>15</v>
      </c>
      <c r="G127" s="7" t="s">
        <v>397</v>
      </c>
      <c r="H127" s="8">
        <v>3757</v>
      </c>
      <c r="I127" s="7">
        <v>1</v>
      </c>
      <c r="J127" s="8">
        <v>3757</v>
      </c>
      <c r="K127" s="78">
        <f>SUM(J127:J129)</f>
        <v>34288</v>
      </c>
      <c r="M127" s="9"/>
      <c r="N127" s="9"/>
    </row>
    <row r="128" spans="1:14" x14ac:dyDescent="0.25">
      <c r="A128" s="51" t="s">
        <v>398</v>
      </c>
      <c r="B128" s="82"/>
      <c r="C128" s="82"/>
      <c r="D128" s="15" t="s">
        <v>395</v>
      </c>
      <c r="E128" s="15" t="s">
        <v>396</v>
      </c>
      <c r="F128" s="15" t="s">
        <v>15</v>
      </c>
      <c r="G128" s="15" t="s">
        <v>399</v>
      </c>
      <c r="H128" s="16">
        <v>11281</v>
      </c>
      <c r="I128" s="15">
        <v>1</v>
      </c>
      <c r="J128" s="16">
        <v>11281</v>
      </c>
      <c r="K128" s="83"/>
      <c r="M128" s="9"/>
      <c r="N128" s="9"/>
    </row>
    <row r="129" spans="1:14" ht="15.75" thickBot="1" x14ac:dyDescent="0.3">
      <c r="A129" s="52" t="s">
        <v>400</v>
      </c>
      <c r="B129" s="77"/>
      <c r="C129" s="77"/>
      <c r="D129" s="10" t="s">
        <v>401</v>
      </c>
      <c r="E129" s="10" t="s">
        <v>402</v>
      </c>
      <c r="F129" s="10" t="s">
        <v>15</v>
      </c>
      <c r="G129" s="10" t="s">
        <v>403</v>
      </c>
      <c r="H129" s="11">
        <v>19250</v>
      </c>
      <c r="I129" s="10">
        <v>1</v>
      </c>
      <c r="J129" s="11">
        <v>19250</v>
      </c>
      <c r="K129" s="79"/>
      <c r="M129" s="9"/>
      <c r="N129" s="9"/>
    </row>
    <row r="130" spans="1:14" ht="15.75" thickBot="1" x14ac:dyDescent="0.3">
      <c r="A130" s="61" t="s">
        <v>404</v>
      </c>
      <c r="B130" s="12" t="s">
        <v>405</v>
      </c>
      <c r="C130" s="12" t="s">
        <v>406</v>
      </c>
      <c r="D130" s="12" t="s">
        <v>407</v>
      </c>
      <c r="E130" s="12" t="s">
        <v>408</v>
      </c>
      <c r="F130" s="12" t="s">
        <v>15</v>
      </c>
      <c r="G130" s="46" t="s">
        <v>1595</v>
      </c>
      <c r="H130" s="13">
        <v>20000</v>
      </c>
      <c r="I130" s="12">
        <v>1</v>
      </c>
      <c r="J130" s="13">
        <v>20000</v>
      </c>
      <c r="K130" s="14">
        <f>J130</f>
        <v>20000</v>
      </c>
      <c r="M130" s="9"/>
      <c r="N130" s="9"/>
    </row>
    <row r="131" spans="1:14" x14ac:dyDescent="0.25">
      <c r="A131" s="50" t="s">
        <v>409</v>
      </c>
      <c r="B131" s="76" t="s">
        <v>410</v>
      </c>
      <c r="C131" s="76" t="s">
        <v>411</v>
      </c>
      <c r="D131" s="7" t="s">
        <v>412</v>
      </c>
      <c r="E131" s="7" t="s">
        <v>413</v>
      </c>
      <c r="F131" s="7" t="s">
        <v>15</v>
      </c>
      <c r="G131" s="7" t="s">
        <v>369</v>
      </c>
      <c r="H131" s="8">
        <v>15723</v>
      </c>
      <c r="I131" s="7">
        <v>1</v>
      </c>
      <c r="J131" s="8">
        <v>15723</v>
      </c>
      <c r="K131" s="78">
        <f>SUM(J131:J132)</f>
        <v>31446</v>
      </c>
      <c r="M131" s="9"/>
      <c r="N131" s="9"/>
    </row>
    <row r="132" spans="1:14" ht="15.75" thickBot="1" x14ac:dyDescent="0.3">
      <c r="A132" s="52" t="s">
        <v>414</v>
      </c>
      <c r="B132" s="77"/>
      <c r="C132" s="77"/>
      <c r="D132" s="10" t="s">
        <v>415</v>
      </c>
      <c r="E132" s="10" t="s">
        <v>416</v>
      </c>
      <c r="F132" s="10" t="s">
        <v>15</v>
      </c>
      <c r="G132" s="10" t="s">
        <v>369</v>
      </c>
      <c r="H132" s="11">
        <v>15723</v>
      </c>
      <c r="I132" s="10">
        <v>1</v>
      </c>
      <c r="J132" s="11">
        <v>15723</v>
      </c>
      <c r="K132" s="79"/>
      <c r="M132" s="9"/>
      <c r="N132" s="9"/>
    </row>
    <row r="133" spans="1:14" x14ac:dyDescent="0.25">
      <c r="A133" s="50" t="s">
        <v>417</v>
      </c>
      <c r="B133" s="76" t="s">
        <v>418</v>
      </c>
      <c r="C133" s="76" t="s">
        <v>419</v>
      </c>
      <c r="D133" s="7" t="s">
        <v>420</v>
      </c>
      <c r="E133" s="7" t="s">
        <v>421</v>
      </c>
      <c r="F133" s="7" t="s">
        <v>15</v>
      </c>
      <c r="G133" s="7" t="s">
        <v>36</v>
      </c>
      <c r="H133" s="8">
        <v>19838</v>
      </c>
      <c r="I133" s="7">
        <v>1</v>
      </c>
      <c r="J133" s="8">
        <v>19838</v>
      </c>
      <c r="K133" s="78">
        <f>SUM(J133:J134)</f>
        <v>20000</v>
      </c>
      <c r="M133" s="9"/>
      <c r="N133" s="9"/>
    </row>
    <row r="134" spans="1:14" ht="15.75" thickBot="1" x14ac:dyDescent="0.3">
      <c r="A134" s="52" t="s">
        <v>422</v>
      </c>
      <c r="B134" s="77"/>
      <c r="C134" s="77"/>
      <c r="D134" s="10" t="s">
        <v>420</v>
      </c>
      <c r="E134" s="10" t="s">
        <v>421</v>
      </c>
      <c r="F134" s="10" t="s">
        <v>15</v>
      </c>
      <c r="G134" s="10" t="s">
        <v>36</v>
      </c>
      <c r="H134" s="11">
        <v>162</v>
      </c>
      <c r="I134" s="10">
        <v>1</v>
      </c>
      <c r="J134" s="21">
        <v>162</v>
      </c>
      <c r="K134" s="79"/>
      <c r="M134" s="9"/>
      <c r="N134" s="9"/>
    </row>
    <row r="135" spans="1:14" ht="15.75" thickBot="1" x14ac:dyDescent="0.3">
      <c r="A135" s="61" t="s">
        <v>423</v>
      </c>
      <c r="B135" s="12" t="s">
        <v>424</v>
      </c>
      <c r="C135" s="12" t="s">
        <v>425</v>
      </c>
      <c r="D135" s="12" t="s">
        <v>426</v>
      </c>
      <c r="E135" s="12" t="s">
        <v>427</v>
      </c>
      <c r="F135" s="12" t="s">
        <v>15</v>
      </c>
      <c r="G135" s="12" t="s">
        <v>36</v>
      </c>
      <c r="H135" s="13">
        <v>10000</v>
      </c>
      <c r="I135" s="12">
        <v>2</v>
      </c>
      <c r="J135" s="13">
        <v>20000</v>
      </c>
      <c r="K135" s="14">
        <f>J135</f>
        <v>20000</v>
      </c>
      <c r="M135" s="9"/>
      <c r="N135" s="9"/>
    </row>
    <row r="136" spans="1:14" ht="15.75" thickBot="1" x14ac:dyDescent="0.3">
      <c r="A136" s="51" t="s">
        <v>428</v>
      </c>
      <c r="B136" s="15" t="s">
        <v>429</v>
      </c>
      <c r="C136" s="15" t="s">
        <v>430</v>
      </c>
      <c r="D136" s="15" t="s">
        <v>431</v>
      </c>
      <c r="E136" s="15" t="s">
        <v>432</v>
      </c>
      <c r="F136" s="12" t="s">
        <v>15</v>
      </c>
      <c r="G136" s="45" t="s">
        <v>1587</v>
      </c>
      <c r="H136" s="16">
        <v>6514</v>
      </c>
      <c r="I136" s="15">
        <v>3</v>
      </c>
      <c r="J136" s="16">
        <v>19542</v>
      </c>
      <c r="K136" s="14">
        <f>J136</f>
        <v>19542</v>
      </c>
      <c r="M136" s="9"/>
      <c r="N136" s="9"/>
    </row>
    <row r="137" spans="1:14" ht="15.75" thickBot="1" x14ac:dyDescent="0.3">
      <c r="A137" s="61" t="s">
        <v>433</v>
      </c>
      <c r="B137" s="12" t="s">
        <v>434</v>
      </c>
      <c r="C137" s="12" t="s">
        <v>435</v>
      </c>
      <c r="D137" s="12" t="s">
        <v>436</v>
      </c>
      <c r="E137" s="12" t="s">
        <v>437</v>
      </c>
      <c r="F137" s="12" t="s">
        <v>15</v>
      </c>
      <c r="G137" s="12" t="s">
        <v>438</v>
      </c>
      <c r="H137" s="13">
        <v>20000</v>
      </c>
      <c r="I137" s="12">
        <v>1</v>
      </c>
      <c r="J137" s="13">
        <v>20000</v>
      </c>
      <c r="K137" s="14">
        <f>J137</f>
        <v>20000</v>
      </c>
      <c r="M137" s="9"/>
      <c r="N137" s="9"/>
    </row>
    <row r="138" spans="1:14" ht="15.75" thickBot="1" x14ac:dyDescent="0.3">
      <c r="A138" s="61" t="s">
        <v>439</v>
      </c>
      <c r="B138" s="12" t="s">
        <v>440</v>
      </c>
      <c r="C138" s="12" t="s">
        <v>441</v>
      </c>
      <c r="D138" s="12" t="s">
        <v>442</v>
      </c>
      <c r="E138" s="12" t="s">
        <v>443</v>
      </c>
      <c r="F138" s="12" t="s">
        <v>15</v>
      </c>
      <c r="G138" s="12" t="s">
        <v>444</v>
      </c>
      <c r="H138" s="13">
        <v>20000</v>
      </c>
      <c r="I138" s="12">
        <v>1</v>
      </c>
      <c r="J138" s="13">
        <v>20000</v>
      </c>
      <c r="K138" s="14">
        <f>J138</f>
        <v>20000</v>
      </c>
      <c r="M138" s="9"/>
      <c r="N138" s="9"/>
    </row>
    <row r="139" spans="1:14" x14ac:dyDescent="0.25">
      <c r="A139" s="50" t="s">
        <v>445</v>
      </c>
      <c r="B139" s="76" t="s">
        <v>446</v>
      </c>
      <c r="C139" s="76" t="s">
        <v>447</v>
      </c>
      <c r="D139" s="7" t="s">
        <v>448</v>
      </c>
      <c r="E139" s="7" t="s">
        <v>449</v>
      </c>
      <c r="F139" s="7" t="s">
        <v>15</v>
      </c>
      <c r="G139" s="44" t="s">
        <v>1274</v>
      </c>
      <c r="H139" s="8">
        <v>20000</v>
      </c>
      <c r="I139" s="7">
        <v>1</v>
      </c>
      <c r="J139" s="8">
        <v>20000</v>
      </c>
      <c r="K139" s="78">
        <f>SUM(J139:J141)</f>
        <v>60000</v>
      </c>
      <c r="M139" s="9"/>
      <c r="N139" s="9"/>
    </row>
    <row r="140" spans="1:14" x14ac:dyDescent="0.25">
      <c r="A140" s="51" t="s">
        <v>450</v>
      </c>
      <c r="B140" s="82"/>
      <c r="C140" s="82"/>
      <c r="D140" s="15" t="s">
        <v>451</v>
      </c>
      <c r="E140" s="15" t="s">
        <v>452</v>
      </c>
      <c r="F140" s="15" t="s">
        <v>15</v>
      </c>
      <c r="G140" s="15" t="s">
        <v>453</v>
      </c>
      <c r="H140" s="16">
        <v>20000</v>
      </c>
      <c r="I140" s="15">
        <v>1</v>
      </c>
      <c r="J140" s="16">
        <v>20000</v>
      </c>
      <c r="K140" s="83"/>
      <c r="M140" s="9"/>
      <c r="N140" s="9"/>
    </row>
    <row r="141" spans="1:14" ht="15.75" thickBot="1" x14ac:dyDescent="0.3">
      <c r="A141" s="52" t="s">
        <v>454</v>
      </c>
      <c r="B141" s="77"/>
      <c r="C141" s="77"/>
      <c r="D141" s="10" t="s">
        <v>455</v>
      </c>
      <c r="E141" s="10" t="s">
        <v>456</v>
      </c>
      <c r="F141" s="10" t="s">
        <v>15</v>
      </c>
      <c r="G141" s="10" t="s">
        <v>383</v>
      </c>
      <c r="H141" s="11">
        <v>20000</v>
      </c>
      <c r="I141" s="10">
        <v>1</v>
      </c>
      <c r="J141" s="11">
        <v>20000</v>
      </c>
      <c r="K141" s="79"/>
      <c r="M141" s="9"/>
      <c r="N141" s="9"/>
    </row>
    <row r="142" spans="1:14" x14ac:dyDescent="0.25">
      <c r="A142" s="50" t="s">
        <v>457</v>
      </c>
      <c r="B142" s="76" t="s">
        <v>458</v>
      </c>
      <c r="C142" s="76" t="s">
        <v>459</v>
      </c>
      <c r="D142" s="7" t="s">
        <v>460</v>
      </c>
      <c r="E142" s="7" t="s">
        <v>461</v>
      </c>
      <c r="F142" s="7" t="s">
        <v>15</v>
      </c>
      <c r="G142" s="44" t="s">
        <v>1596</v>
      </c>
      <c r="H142" s="8">
        <v>13074</v>
      </c>
      <c r="I142" s="7">
        <v>1</v>
      </c>
      <c r="J142" s="8">
        <v>13074</v>
      </c>
      <c r="K142" s="78">
        <f>SUM(J142:J144)</f>
        <v>22471</v>
      </c>
      <c r="M142" s="9"/>
      <c r="N142" s="9"/>
    </row>
    <row r="143" spans="1:14" x14ac:dyDescent="0.25">
      <c r="A143" s="51" t="s">
        <v>462</v>
      </c>
      <c r="B143" s="82"/>
      <c r="C143" s="82"/>
      <c r="D143" s="15" t="s">
        <v>463</v>
      </c>
      <c r="E143" s="15" t="s">
        <v>464</v>
      </c>
      <c r="F143" s="15" t="s">
        <v>15</v>
      </c>
      <c r="G143" s="15" t="s">
        <v>465</v>
      </c>
      <c r="H143" s="16">
        <v>4279</v>
      </c>
      <c r="I143" s="15">
        <v>1</v>
      </c>
      <c r="J143" s="16">
        <v>4279</v>
      </c>
      <c r="K143" s="83"/>
      <c r="M143" s="9"/>
      <c r="N143" s="9"/>
    </row>
    <row r="144" spans="1:14" ht="15.75" thickBot="1" x14ac:dyDescent="0.3">
      <c r="A144" s="52" t="s">
        <v>466</v>
      </c>
      <c r="B144" s="77"/>
      <c r="C144" s="77"/>
      <c r="D144" s="10" t="s">
        <v>460</v>
      </c>
      <c r="E144" s="10" t="s">
        <v>461</v>
      </c>
      <c r="F144" s="10" t="s">
        <v>15</v>
      </c>
      <c r="G144" s="10" t="s">
        <v>290</v>
      </c>
      <c r="H144" s="11">
        <v>5118</v>
      </c>
      <c r="I144" s="10">
        <v>1</v>
      </c>
      <c r="J144" s="11">
        <v>5118</v>
      </c>
      <c r="K144" s="79"/>
      <c r="M144" s="9"/>
      <c r="N144" s="9"/>
    </row>
    <row r="145" spans="1:14" x14ac:dyDescent="0.25">
      <c r="A145" s="50" t="s">
        <v>467</v>
      </c>
      <c r="B145" s="76" t="s">
        <v>468</v>
      </c>
      <c r="C145" s="76" t="s">
        <v>469</v>
      </c>
      <c r="D145" s="7" t="s">
        <v>470</v>
      </c>
      <c r="E145" s="7" t="s">
        <v>471</v>
      </c>
      <c r="F145" s="7" t="s">
        <v>15</v>
      </c>
      <c r="G145" s="7" t="s">
        <v>472</v>
      </c>
      <c r="H145" s="8">
        <v>2629</v>
      </c>
      <c r="I145" s="7">
        <v>2</v>
      </c>
      <c r="J145" s="8">
        <v>5258</v>
      </c>
      <c r="K145" s="78">
        <f>SUM(J145:J147)</f>
        <v>45006</v>
      </c>
      <c r="M145" s="9"/>
      <c r="N145" s="9"/>
    </row>
    <row r="146" spans="1:14" x14ac:dyDescent="0.25">
      <c r="A146" s="51" t="s">
        <v>473</v>
      </c>
      <c r="B146" s="82"/>
      <c r="C146" s="82"/>
      <c r="D146" s="15" t="s">
        <v>474</v>
      </c>
      <c r="E146" s="15" t="s">
        <v>475</v>
      </c>
      <c r="F146" s="15" t="s">
        <v>15</v>
      </c>
      <c r="G146" s="15" t="s">
        <v>476</v>
      </c>
      <c r="H146" s="16">
        <v>19816</v>
      </c>
      <c r="I146" s="15">
        <v>1</v>
      </c>
      <c r="J146" s="16">
        <v>19816</v>
      </c>
      <c r="K146" s="83"/>
      <c r="M146" s="9"/>
      <c r="N146" s="9"/>
    </row>
    <row r="147" spans="1:14" ht="15.75" thickBot="1" x14ac:dyDescent="0.3">
      <c r="A147" s="52" t="s">
        <v>477</v>
      </c>
      <c r="B147" s="77"/>
      <c r="C147" s="77"/>
      <c r="D147" s="10" t="s">
        <v>478</v>
      </c>
      <c r="E147" s="10" t="s">
        <v>479</v>
      </c>
      <c r="F147" s="10" t="s">
        <v>15</v>
      </c>
      <c r="G147" s="10" t="s">
        <v>383</v>
      </c>
      <c r="H147" s="11">
        <v>19932</v>
      </c>
      <c r="I147" s="10">
        <v>1</v>
      </c>
      <c r="J147" s="11">
        <v>19932</v>
      </c>
      <c r="K147" s="79"/>
      <c r="M147" s="9"/>
      <c r="N147" s="9"/>
    </row>
    <row r="148" spans="1:14" ht="15.75" thickBot="1" x14ac:dyDescent="0.3">
      <c r="A148" s="61" t="s">
        <v>480</v>
      </c>
      <c r="B148" s="12" t="s">
        <v>481</v>
      </c>
      <c r="C148" s="12" t="s">
        <v>482</v>
      </c>
      <c r="D148" s="12" t="s">
        <v>483</v>
      </c>
      <c r="E148" s="12" t="s">
        <v>484</v>
      </c>
      <c r="F148" s="12" t="s">
        <v>15</v>
      </c>
      <c r="G148" s="12" t="s">
        <v>485</v>
      </c>
      <c r="H148" s="13">
        <v>20000</v>
      </c>
      <c r="I148" s="12">
        <v>1</v>
      </c>
      <c r="J148" s="13">
        <v>20000</v>
      </c>
      <c r="K148" s="14">
        <f>J148</f>
        <v>20000</v>
      </c>
      <c r="M148" s="9"/>
      <c r="N148" s="9"/>
    </row>
    <row r="149" spans="1:14" ht="15.75" thickBot="1" x14ac:dyDescent="0.3">
      <c r="A149" s="63" t="s">
        <v>486</v>
      </c>
      <c r="B149" s="23" t="s">
        <v>487</v>
      </c>
      <c r="C149" s="23" t="s">
        <v>488</v>
      </c>
      <c r="D149" s="23" t="s">
        <v>489</v>
      </c>
      <c r="E149" s="23" t="s">
        <v>490</v>
      </c>
      <c r="F149" s="23" t="s">
        <v>15</v>
      </c>
      <c r="G149" s="23" t="s">
        <v>491</v>
      </c>
      <c r="H149" s="24">
        <v>10000</v>
      </c>
      <c r="I149" s="23">
        <v>1</v>
      </c>
      <c r="J149" s="24">
        <v>10000</v>
      </c>
      <c r="K149" s="25">
        <f>J149</f>
        <v>10000</v>
      </c>
      <c r="M149" s="9"/>
      <c r="N149" s="9"/>
    </row>
    <row r="150" spans="1:14" x14ac:dyDescent="0.25">
      <c r="A150" s="50" t="s">
        <v>492</v>
      </c>
      <c r="B150" s="84" t="s">
        <v>493</v>
      </c>
      <c r="C150" s="84" t="s">
        <v>494</v>
      </c>
      <c r="D150" s="7" t="s">
        <v>495</v>
      </c>
      <c r="E150" s="7" t="s">
        <v>496</v>
      </c>
      <c r="F150" s="7" t="s">
        <v>15</v>
      </c>
      <c r="G150" s="7" t="s">
        <v>497</v>
      </c>
      <c r="H150" s="8">
        <v>8677</v>
      </c>
      <c r="I150" s="7">
        <v>1</v>
      </c>
      <c r="J150" s="8">
        <v>8677</v>
      </c>
      <c r="K150" s="86">
        <f>SUM(J150:J153)</f>
        <v>29707</v>
      </c>
      <c r="M150" s="9"/>
      <c r="N150" s="9"/>
    </row>
    <row r="151" spans="1:14" x14ac:dyDescent="0.25">
      <c r="A151" s="51" t="s">
        <v>498</v>
      </c>
      <c r="B151" s="97"/>
      <c r="C151" s="97"/>
      <c r="D151" s="15" t="s">
        <v>495</v>
      </c>
      <c r="E151" s="15" t="s">
        <v>496</v>
      </c>
      <c r="F151" s="15" t="s">
        <v>15</v>
      </c>
      <c r="G151" s="15" t="s">
        <v>499</v>
      </c>
      <c r="H151" s="16">
        <v>3676</v>
      </c>
      <c r="I151" s="15">
        <v>1</v>
      </c>
      <c r="J151" s="16">
        <v>3676</v>
      </c>
      <c r="K151" s="98"/>
      <c r="M151" s="9"/>
      <c r="N151" s="9"/>
    </row>
    <row r="152" spans="1:14" x14ac:dyDescent="0.25">
      <c r="A152" s="51" t="s">
        <v>500</v>
      </c>
      <c r="B152" s="97"/>
      <c r="C152" s="97"/>
      <c r="D152" s="15" t="s">
        <v>501</v>
      </c>
      <c r="E152" s="15" t="s">
        <v>502</v>
      </c>
      <c r="F152" s="15" t="s">
        <v>15</v>
      </c>
      <c r="G152" s="15" t="s">
        <v>497</v>
      </c>
      <c r="H152" s="16">
        <v>8677</v>
      </c>
      <c r="I152" s="15">
        <v>1</v>
      </c>
      <c r="J152" s="16">
        <v>8677</v>
      </c>
      <c r="K152" s="98"/>
      <c r="M152" s="9"/>
      <c r="N152" s="9"/>
    </row>
    <row r="153" spans="1:14" ht="15.75" thickBot="1" x14ac:dyDescent="0.3">
      <c r="A153" s="52" t="s">
        <v>503</v>
      </c>
      <c r="B153" s="85"/>
      <c r="C153" s="85"/>
      <c r="D153" s="10" t="s">
        <v>504</v>
      </c>
      <c r="E153" s="10" t="s">
        <v>505</v>
      </c>
      <c r="F153" s="10" t="s">
        <v>15</v>
      </c>
      <c r="G153" s="10" t="s">
        <v>497</v>
      </c>
      <c r="H153" s="11">
        <v>8677</v>
      </c>
      <c r="I153" s="10">
        <v>1</v>
      </c>
      <c r="J153" s="11">
        <v>8677</v>
      </c>
      <c r="K153" s="87"/>
      <c r="M153" s="9"/>
      <c r="N153" s="9"/>
    </row>
    <row r="154" spans="1:14" ht="15.75" thickBot="1" x14ac:dyDescent="0.3">
      <c r="A154" s="65" t="s">
        <v>506</v>
      </c>
      <c r="B154" s="29" t="s">
        <v>507</v>
      </c>
      <c r="C154" s="29" t="s">
        <v>508</v>
      </c>
      <c r="D154" s="29" t="s">
        <v>509</v>
      </c>
      <c r="E154" s="29" t="s">
        <v>510</v>
      </c>
      <c r="F154" s="29" t="s">
        <v>15</v>
      </c>
      <c r="G154" s="48" t="s">
        <v>1597</v>
      </c>
      <c r="H154" s="30">
        <v>10250</v>
      </c>
      <c r="I154" s="29">
        <v>1</v>
      </c>
      <c r="J154" s="30">
        <v>10250</v>
      </c>
      <c r="K154" s="31">
        <f>J154</f>
        <v>10250</v>
      </c>
      <c r="M154" s="9"/>
      <c r="N154" s="9"/>
    </row>
    <row r="155" spans="1:14" ht="15.75" thickBot="1" x14ac:dyDescent="0.3">
      <c r="A155" s="61" t="s">
        <v>511</v>
      </c>
      <c r="B155" s="12" t="s">
        <v>512</v>
      </c>
      <c r="C155" s="12" t="s">
        <v>513</v>
      </c>
      <c r="D155" s="12" t="s">
        <v>514</v>
      </c>
      <c r="E155" s="12" t="s">
        <v>515</v>
      </c>
      <c r="F155" s="12" t="s">
        <v>15</v>
      </c>
      <c r="G155" s="46" t="s">
        <v>1598</v>
      </c>
      <c r="H155" s="13">
        <v>19544</v>
      </c>
      <c r="I155" s="12">
        <v>1</v>
      </c>
      <c r="J155" s="13">
        <v>19544</v>
      </c>
      <c r="K155" s="14">
        <f>J155</f>
        <v>19544</v>
      </c>
      <c r="M155" s="9"/>
      <c r="N155" s="9"/>
    </row>
    <row r="156" spans="1:14" ht="15.75" thickBot="1" x14ac:dyDescent="0.3">
      <c r="A156" s="61" t="s">
        <v>516</v>
      </c>
      <c r="B156" s="12" t="s">
        <v>517</v>
      </c>
      <c r="C156" s="12" t="s">
        <v>518</v>
      </c>
      <c r="D156" s="12" t="s">
        <v>519</v>
      </c>
      <c r="E156" s="12" t="s">
        <v>520</v>
      </c>
      <c r="F156" s="12" t="s">
        <v>15</v>
      </c>
      <c r="G156" s="46" t="s">
        <v>1599</v>
      </c>
      <c r="H156" s="13">
        <v>3361</v>
      </c>
      <c r="I156" s="12">
        <v>1</v>
      </c>
      <c r="J156" s="13">
        <v>3361</v>
      </c>
      <c r="K156" s="14">
        <f>J156</f>
        <v>3361</v>
      </c>
      <c r="M156" s="9"/>
      <c r="N156" s="9"/>
    </row>
    <row r="157" spans="1:14" x14ac:dyDescent="0.25">
      <c r="A157" s="50" t="s">
        <v>521</v>
      </c>
      <c r="B157" s="76" t="s">
        <v>522</v>
      </c>
      <c r="C157" s="76" t="s">
        <v>523</v>
      </c>
      <c r="D157" s="7" t="s">
        <v>524</v>
      </c>
      <c r="E157" s="7" t="s">
        <v>525</v>
      </c>
      <c r="F157" s="7" t="s">
        <v>15</v>
      </c>
      <c r="G157" s="7" t="s">
        <v>526</v>
      </c>
      <c r="H157" s="8">
        <v>1415</v>
      </c>
      <c r="I157" s="7">
        <v>2</v>
      </c>
      <c r="J157" s="8">
        <v>2830</v>
      </c>
      <c r="K157" s="78">
        <f>SUM(J157:J182)</f>
        <v>146382</v>
      </c>
      <c r="M157" s="9"/>
      <c r="N157" s="9"/>
    </row>
    <row r="158" spans="1:14" x14ac:dyDescent="0.25">
      <c r="A158" s="51" t="s">
        <v>527</v>
      </c>
      <c r="B158" s="82"/>
      <c r="C158" s="82"/>
      <c r="D158" s="15" t="s">
        <v>524</v>
      </c>
      <c r="E158" s="15" t="s">
        <v>525</v>
      </c>
      <c r="F158" s="15" t="s">
        <v>15</v>
      </c>
      <c r="G158" s="15" t="s">
        <v>391</v>
      </c>
      <c r="H158" s="16">
        <v>3310</v>
      </c>
      <c r="I158" s="15">
        <v>1</v>
      </c>
      <c r="J158" s="16">
        <v>3310</v>
      </c>
      <c r="K158" s="83"/>
      <c r="M158" s="9"/>
      <c r="N158" s="9"/>
    </row>
    <row r="159" spans="1:14" x14ac:dyDescent="0.25">
      <c r="A159" s="51" t="s">
        <v>528</v>
      </c>
      <c r="B159" s="82"/>
      <c r="C159" s="82"/>
      <c r="D159" s="15" t="s">
        <v>524</v>
      </c>
      <c r="E159" s="15" t="s">
        <v>525</v>
      </c>
      <c r="F159" s="15" t="s">
        <v>15</v>
      </c>
      <c r="G159" s="15" t="s">
        <v>529</v>
      </c>
      <c r="H159" s="16">
        <v>2035</v>
      </c>
      <c r="I159" s="15">
        <v>2</v>
      </c>
      <c r="J159" s="16">
        <v>4070</v>
      </c>
      <c r="K159" s="83"/>
      <c r="M159" s="9"/>
      <c r="N159" s="9"/>
    </row>
    <row r="160" spans="1:14" x14ac:dyDescent="0.25">
      <c r="A160" s="51" t="s">
        <v>530</v>
      </c>
      <c r="B160" s="82"/>
      <c r="C160" s="82"/>
      <c r="D160" s="15" t="s">
        <v>524</v>
      </c>
      <c r="E160" s="15" t="s">
        <v>525</v>
      </c>
      <c r="F160" s="15" t="s">
        <v>15</v>
      </c>
      <c r="G160" s="15" t="s">
        <v>531</v>
      </c>
      <c r="H160" s="16">
        <v>1930</v>
      </c>
      <c r="I160" s="15">
        <v>2</v>
      </c>
      <c r="J160" s="16">
        <v>3860</v>
      </c>
      <c r="K160" s="83"/>
      <c r="M160" s="9"/>
      <c r="N160" s="9"/>
    </row>
    <row r="161" spans="1:14" x14ac:dyDescent="0.25">
      <c r="A161" s="51" t="s">
        <v>532</v>
      </c>
      <c r="B161" s="82"/>
      <c r="C161" s="82"/>
      <c r="D161" s="15" t="s">
        <v>533</v>
      </c>
      <c r="E161" s="15" t="s">
        <v>534</v>
      </c>
      <c r="F161" s="15" t="s">
        <v>15</v>
      </c>
      <c r="G161" s="15" t="s">
        <v>526</v>
      </c>
      <c r="H161" s="16">
        <v>1415</v>
      </c>
      <c r="I161" s="15">
        <v>2</v>
      </c>
      <c r="J161" s="16">
        <v>2830</v>
      </c>
      <c r="K161" s="83"/>
      <c r="M161" s="9"/>
      <c r="N161" s="9"/>
    </row>
    <row r="162" spans="1:14" x14ac:dyDescent="0.25">
      <c r="A162" s="51" t="s">
        <v>535</v>
      </c>
      <c r="B162" s="82"/>
      <c r="C162" s="82"/>
      <c r="D162" s="15" t="s">
        <v>533</v>
      </c>
      <c r="E162" s="15" t="s">
        <v>534</v>
      </c>
      <c r="F162" s="15" t="s">
        <v>15</v>
      </c>
      <c r="G162" s="15" t="s">
        <v>536</v>
      </c>
      <c r="H162" s="16">
        <v>4520</v>
      </c>
      <c r="I162" s="15">
        <v>1</v>
      </c>
      <c r="J162" s="16">
        <v>4520</v>
      </c>
      <c r="K162" s="83"/>
      <c r="M162" s="9"/>
      <c r="N162" s="9"/>
    </row>
    <row r="163" spans="1:14" x14ac:dyDescent="0.25">
      <c r="A163" s="51" t="s">
        <v>537</v>
      </c>
      <c r="B163" s="82"/>
      <c r="C163" s="82"/>
      <c r="D163" s="15" t="s">
        <v>533</v>
      </c>
      <c r="E163" s="15" t="s">
        <v>534</v>
      </c>
      <c r="F163" s="15" t="s">
        <v>15</v>
      </c>
      <c r="G163" s="15" t="s">
        <v>529</v>
      </c>
      <c r="H163" s="16">
        <v>2035</v>
      </c>
      <c r="I163" s="15">
        <v>4</v>
      </c>
      <c r="J163" s="16">
        <v>8140</v>
      </c>
      <c r="K163" s="83"/>
      <c r="M163" s="9"/>
      <c r="N163" s="9"/>
    </row>
    <row r="164" spans="1:14" x14ac:dyDescent="0.25">
      <c r="A164" s="51" t="s">
        <v>538</v>
      </c>
      <c r="B164" s="82"/>
      <c r="C164" s="82"/>
      <c r="D164" s="15" t="s">
        <v>539</v>
      </c>
      <c r="E164" s="15" t="s">
        <v>540</v>
      </c>
      <c r="F164" s="15" t="s">
        <v>15</v>
      </c>
      <c r="G164" s="15" t="s">
        <v>391</v>
      </c>
      <c r="H164" s="16">
        <v>3310</v>
      </c>
      <c r="I164" s="15">
        <v>2</v>
      </c>
      <c r="J164" s="16">
        <v>6620</v>
      </c>
      <c r="K164" s="83"/>
      <c r="M164" s="9"/>
      <c r="N164" s="9"/>
    </row>
    <row r="165" spans="1:14" x14ac:dyDescent="0.25">
      <c r="A165" s="51" t="s">
        <v>541</v>
      </c>
      <c r="B165" s="82"/>
      <c r="C165" s="82"/>
      <c r="D165" s="15" t="s">
        <v>539</v>
      </c>
      <c r="E165" s="15" t="s">
        <v>540</v>
      </c>
      <c r="F165" s="15" t="s">
        <v>15</v>
      </c>
      <c r="G165" s="15" t="s">
        <v>529</v>
      </c>
      <c r="H165" s="16">
        <v>2035</v>
      </c>
      <c r="I165" s="15">
        <v>1</v>
      </c>
      <c r="J165" s="16">
        <v>2035</v>
      </c>
      <c r="K165" s="83"/>
      <c r="M165" s="9"/>
      <c r="N165" s="9"/>
    </row>
    <row r="166" spans="1:14" x14ac:dyDescent="0.25">
      <c r="A166" s="51" t="s">
        <v>542</v>
      </c>
      <c r="B166" s="82"/>
      <c r="C166" s="82"/>
      <c r="D166" s="15" t="s">
        <v>539</v>
      </c>
      <c r="E166" s="15" t="s">
        <v>540</v>
      </c>
      <c r="F166" s="15" t="s">
        <v>15</v>
      </c>
      <c r="G166" s="15" t="s">
        <v>543</v>
      </c>
      <c r="H166" s="16">
        <v>5977</v>
      </c>
      <c r="I166" s="15">
        <v>1</v>
      </c>
      <c r="J166" s="16">
        <v>5977</v>
      </c>
      <c r="K166" s="83"/>
      <c r="M166" s="9"/>
      <c r="N166" s="9"/>
    </row>
    <row r="167" spans="1:14" x14ac:dyDescent="0.25">
      <c r="A167" s="51" t="s">
        <v>544</v>
      </c>
      <c r="B167" s="82"/>
      <c r="C167" s="82"/>
      <c r="D167" s="15" t="s">
        <v>545</v>
      </c>
      <c r="E167" s="15" t="s">
        <v>546</v>
      </c>
      <c r="F167" s="15" t="s">
        <v>15</v>
      </c>
      <c r="G167" s="15" t="s">
        <v>529</v>
      </c>
      <c r="H167" s="16">
        <v>2035</v>
      </c>
      <c r="I167" s="15">
        <v>4</v>
      </c>
      <c r="J167" s="16">
        <v>8140</v>
      </c>
      <c r="K167" s="83"/>
      <c r="M167" s="9"/>
      <c r="N167" s="9"/>
    </row>
    <row r="168" spans="1:14" x14ac:dyDescent="0.25">
      <c r="A168" s="51" t="s">
        <v>547</v>
      </c>
      <c r="B168" s="82"/>
      <c r="C168" s="82"/>
      <c r="D168" s="15" t="s">
        <v>545</v>
      </c>
      <c r="E168" s="15" t="s">
        <v>546</v>
      </c>
      <c r="F168" s="15" t="s">
        <v>15</v>
      </c>
      <c r="G168" s="15" t="s">
        <v>391</v>
      </c>
      <c r="H168" s="16">
        <v>3310</v>
      </c>
      <c r="I168" s="15">
        <v>1</v>
      </c>
      <c r="J168" s="16">
        <v>3310</v>
      </c>
      <c r="K168" s="83"/>
      <c r="M168" s="9"/>
      <c r="N168" s="9"/>
    </row>
    <row r="169" spans="1:14" x14ac:dyDescent="0.25">
      <c r="A169" s="51" t="s">
        <v>548</v>
      </c>
      <c r="B169" s="82"/>
      <c r="C169" s="82"/>
      <c r="D169" s="15" t="s">
        <v>545</v>
      </c>
      <c r="E169" s="15" t="s">
        <v>546</v>
      </c>
      <c r="F169" s="15" t="s">
        <v>15</v>
      </c>
      <c r="G169" s="15" t="s">
        <v>549</v>
      </c>
      <c r="H169" s="16">
        <v>2505</v>
      </c>
      <c r="I169" s="15">
        <v>1</v>
      </c>
      <c r="J169" s="16">
        <v>2505</v>
      </c>
      <c r="K169" s="83"/>
      <c r="M169" s="9"/>
      <c r="N169" s="9"/>
    </row>
    <row r="170" spans="1:14" x14ac:dyDescent="0.25">
      <c r="A170" s="51" t="s">
        <v>550</v>
      </c>
      <c r="B170" s="82"/>
      <c r="C170" s="82"/>
      <c r="D170" s="15" t="s">
        <v>545</v>
      </c>
      <c r="E170" s="15" t="s">
        <v>546</v>
      </c>
      <c r="F170" s="15" t="s">
        <v>15</v>
      </c>
      <c r="G170" s="15" t="s">
        <v>531</v>
      </c>
      <c r="H170" s="16">
        <v>1930</v>
      </c>
      <c r="I170" s="15">
        <v>1</v>
      </c>
      <c r="J170" s="16">
        <v>1930</v>
      </c>
      <c r="K170" s="83"/>
      <c r="M170" s="9"/>
      <c r="N170" s="9"/>
    </row>
    <row r="171" spans="1:14" x14ac:dyDescent="0.25">
      <c r="A171" s="51" t="s">
        <v>551</v>
      </c>
      <c r="B171" s="82"/>
      <c r="C171" s="82"/>
      <c r="D171" s="15" t="s">
        <v>522</v>
      </c>
      <c r="E171" s="15" t="s">
        <v>552</v>
      </c>
      <c r="F171" s="15" t="s">
        <v>15</v>
      </c>
      <c r="G171" s="15" t="s">
        <v>553</v>
      </c>
      <c r="H171" s="16">
        <v>1445</v>
      </c>
      <c r="I171" s="15">
        <v>25</v>
      </c>
      <c r="J171" s="16">
        <v>20000</v>
      </c>
      <c r="K171" s="83"/>
      <c r="M171" s="9"/>
      <c r="N171" s="9"/>
    </row>
    <row r="172" spans="1:14" x14ac:dyDescent="0.25">
      <c r="A172" s="51" t="s">
        <v>554</v>
      </c>
      <c r="B172" s="82"/>
      <c r="C172" s="82"/>
      <c r="D172" s="15" t="s">
        <v>555</v>
      </c>
      <c r="E172" s="15" t="s">
        <v>556</v>
      </c>
      <c r="F172" s="15" t="s">
        <v>15</v>
      </c>
      <c r="G172" s="15" t="s">
        <v>529</v>
      </c>
      <c r="H172" s="16">
        <v>2035</v>
      </c>
      <c r="I172" s="15">
        <v>1</v>
      </c>
      <c r="J172" s="16">
        <v>2035</v>
      </c>
      <c r="K172" s="83"/>
      <c r="M172" s="9"/>
      <c r="N172" s="9"/>
    </row>
    <row r="173" spans="1:14" x14ac:dyDescent="0.25">
      <c r="A173" s="51" t="s">
        <v>557</v>
      </c>
      <c r="B173" s="82"/>
      <c r="C173" s="82"/>
      <c r="D173" s="15" t="s">
        <v>555</v>
      </c>
      <c r="E173" s="15" t="s">
        <v>556</v>
      </c>
      <c r="F173" s="15" t="s">
        <v>15</v>
      </c>
      <c r="G173" s="15" t="s">
        <v>26</v>
      </c>
      <c r="H173" s="16">
        <v>14995</v>
      </c>
      <c r="I173" s="15">
        <v>1</v>
      </c>
      <c r="J173" s="16">
        <v>14995</v>
      </c>
      <c r="K173" s="83"/>
      <c r="M173" s="9"/>
      <c r="N173" s="9"/>
    </row>
    <row r="174" spans="1:14" x14ac:dyDescent="0.25">
      <c r="A174" s="51" t="s">
        <v>558</v>
      </c>
      <c r="B174" s="82"/>
      <c r="C174" s="82"/>
      <c r="D174" s="15" t="s">
        <v>559</v>
      </c>
      <c r="E174" s="15" t="s">
        <v>560</v>
      </c>
      <c r="F174" s="15" t="s">
        <v>15</v>
      </c>
      <c r="G174" s="15" t="s">
        <v>526</v>
      </c>
      <c r="H174" s="16">
        <v>1415</v>
      </c>
      <c r="I174" s="15">
        <v>1</v>
      </c>
      <c r="J174" s="16">
        <v>1415</v>
      </c>
      <c r="K174" s="83"/>
      <c r="M174" s="9"/>
      <c r="N174" s="9"/>
    </row>
    <row r="175" spans="1:14" x14ac:dyDescent="0.25">
      <c r="A175" s="51" t="s">
        <v>561</v>
      </c>
      <c r="B175" s="82"/>
      <c r="C175" s="82"/>
      <c r="D175" s="15" t="s">
        <v>559</v>
      </c>
      <c r="E175" s="15" t="s">
        <v>562</v>
      </c>
      <c r="F175" s="15" t="s">
        <v>15</v>
      </c>
      <c r="G175" s="15" t="s">
        <v>391</v>
      </c>
      <c r="H175" s="16">
        <v>3310</v>
      </c>
      <c r="I175" s="15">
        <v>2</v>
      </c>
      <c r="J175" s="16">
        <v>6620</v>
      </c>
      <c r="K175" s="83"/>
      <c r="M175" s="9"/>
      <c r="N175" s="9"/>
    </row>
    <row r="176" spans="1:14" x14ac:dyDescent="0.25">
      <c r="A176" s="51" t="s">
        <v>563</v>
      </c>
      <c r="B176" s="82"/>
      <c r="C176" s="82"/>
      <c r="D176" s="15" t="s">
        <v>559</v>
      </c>
      <c r="E176" s="15" t="s">
        <v>560</v>
      </c>
      <c r="F176" s="15" t="s">
        <v>15</v>
      </c>
      <c r="G176" s="15" t="s">
        <v>529</v>
      </c>
      <c r="H176" s="16">
        <v>2035</v>
      </c>
      <c r="I176" s="15">
        <v>2</v>
      </c>
      <c r="J176" s="16">
        <v>4070</v>
      </c>
      <c r="K176" s="83"/>
      <c r="M176" s="9"/>
      <c r="N176" s="9"/>
    </row>
    <row r="177" spans="1:14" x14ac:dyDescent="0.25">
      <c r="A177" s="51" t="s">
        <v>564</v>
      </c>
      <c r="B177" s="82"/>
      <c r="C177" s="82"/>
      <c r="D177" s="15" t="s">
        <v>559</v>
      </c>
      <c r="E177" s="15" t="s">
        <v>560</v>
      </c>
      <c r="F177" s="15" t="s">
        <v>15</v>
      </c>
      <c r="G177" s="15" t="s">
        <v>531</v>
      </c>
      <c r="H177" s="16">
        <v>1930</v>
      </c>
      <c r="I177" s="15">
        <v>1</v>
      </c>
      <c r="J177" s="16">
        <v>1930</v>
      </c>
      <c r="K177" s="83"/>
      <c r="M177" s="9"/>
      <c r="N177" s="9"/>
    </row>
    <row r="178" spans="1:14" x14ac:dyDescent="0.25">
      <c r="A178" s="51" t="s">
        <v>565</v>
      </c>
      <c r="B178" s="82"/>
      <c r="C178" s="82"/>
      <c r="D178" s="15" t="s">
        <v>566</v>
      </c>
      <c r="E178" s="15" t="s">
        <v>567</v>
      </c>
      <c r="F178" s="15" t="s">
        <v>15</v>
      </c>
      <c r="G178" s="15" t="s">
        <v>568</v>
      </c>
      <c r="H178" s="16">
        <v>12175</v>
      </c>
      <c r="I178" s="15">
        <v>1</v>
      </c>
      <c r="J178" s="16">
        <v>12175</v>
      </c>
      <c r="K178" s="83"/>
      <c r="M178" s="9"/>
      <c r="N178" s="9"/>
    </row>
    <row r="179" spans="1:14" x14ac:dyDescent="0.25">
      <c r="A179" s="51" t="s">
        <v>569</v>
      </c>
      <c r="B179" s="82"/>
      <c r="C179" s="82"/>
      <c r="D179" s="15" t="s">
        <v>566</v>
      </c>
      <c r="E179" s="15" t="s">
        <v>567</v>
      </c>
      <c r="F179" s="15" t="s">
        <v>15</v>
      </c>
      <c r="G179" s="15" t="s">
        <v>570</v>
      </c>
      <c r="H179" s="16">
        <v>3310</v>
      </c>
      <c r="I179" s="15">
        <v>1</v>
      </c>
      <c r="J179" s="16">
        <v>3310</v>
      </c>
      <c r="K179" s="83"/>
      <c r="M179" s="9"/>
      <c r="N179" s="9"/>
    </row>
    <row r="180" spans="1:14" x14ac:dyDescent="0.25">
      <c r="A180" s="51" t="s">
        <v>571</v>
      </c>
      <c r="B180" s="82"/>
      <c r="C180" s="82"/>
      <c r="D180" s="15" t="s">
        <v>572</v>
      </c>
      <c r="E180" s="15" t="s">
        <v>573</v>
      </c>
      <c r="F180" s="15" t="s">
        <v>15</v>
      </c>
      <c r="G180" s="15" t="s">
        <v>526</v>
      </c>
      <c r="H180" s="16">
        <v>1415</v>
      </c>
      <c r="I180" s="15">
        <v>2</v>
      </c>
      <c r="J180" s="16">
        <v>2830</v>
      </c>
      <c r="K180" s="83"/>
      <c r="M180" s="9"/>
      <c r="N180" s="9"/>
    </row>
    <row r="181" spans="1:14" x14ac:dyDescent="0.25">
      <c r="A181" s="51" t="s">
        <v>574</v>
      </c>
      <c r="B181" s="82"/>
      <c r="C181" s="82"/>
      <c r="D181" s="15" t="s">
        <v>572</v>
      </c>
      <c r="E181" s="15" t="s">
        <v>573</v>
      </c>
      <c r="F181" s="15" t="s">
        <v>15</v>
      </c>
      <c r="G181" s="15" t="s">
        <v>26</v>
      </c>
      <c r="H181" s="16">
        <v>14995</v>
      </c>
      <c r="I181" s="15">
        <v>1</v>
      </c>
      <c r="J181" s="16">
        <v>14995</v>
      </c>
      <c r="K181" s="83"/>
      <c r="M181" s="9"/>
      <c r="N181" s="9"/>
    </row>
    <row r="182" spans="1:14" ht="15.75" thickBot="1" x14ac:dyDescent="0.3">
      <c r="A182" s="62" t="s">
        <v>575</v>
      </c>
      <c r="B182" s="82"/>
      <c r="C182" s="82"/>
      <c r="D182" s="17" t="s">
        <v>572</v>
      </c>
      <c r="E182" s="17" t="s">
        <v>573</v>
      </c>
      <c r="F182" s="17" t="s">
        <v>15</v>
      </c>
      <c r="G182" s="17" t="s">
        <v>531</v>
      </c>
      <c r="H182" s="18">
        <v>1930</v>
      </c>
      <c r="I182" s="17">
        <v>1</v>
      </c>
      <c r="J182" s="18">
        <v>1930</v>
      </c>
      <c r="K182" s="83"/>
      <c r="M182" s="9"/>
      <c r="N182" s="9"/>
    </row>
    <row r="183" spans="1:14" ht="15.75" thickBot="1" x14ac:dyDescent="0.3">
      <c r="A183" s="61" t="s">
        <v>576</v>
      </c>
      <c r="B183" s="12" t="s">
        <v>577</v>
      </c>
      <c r="C183" s="12" t="s">
        <v>578</v>
      </c>
      <c r="D183" s="12" t="s">
        <v>577</v>
      </c>
      <c r="E183" s="12" t="s">
        <v>578</v>
      </c>
      <c r="F183" s="12" t="s">
        <v>15</v>
      </c>
      <c r="G183" s="46" t="s">
        <v>1581</v>
      </c>
      <c r="H183" s="13">
        <v>10106</v>
      </c>
      <c r="I183" s="12">
        <v>1</v>
      </c>
      <c r="J183" s="13">
        <v>10106</v>
      </c>
      <c r="K183" s="14">
        <f>J183</f>
        <v>10106</v>
      </c>
      <c r="M183" s="9"/>
      <c r="N183" s="9"/>
    </row>
    <row r="184" spans="1:14" ht="15.75" thickBot="1" x14ac:dyDescent="0.3">
      <c r="A184" s="61" t="s">
        <v>579</v>
      </c>
      <c r="B184" s="12" t="s">
        <v>580</v>
      </c>
      <c r="C184" s="12" t="s">
        <v>581</v>
      </c>
      <c r="D184" s="12" t="s">
        <v>580</v>
      </c>
      <c r="E184" s="12" t="s">
        <v>581</v>
      </c>
      <c r="F184" s="12" t="s">
        <v>15</v>
      </c>
      <c r="G184" s="12" t="s">
        <v>104</v>
      </c>
      <c r="H184" s="13">
        <v>4866</v>
      </c>
      <c r="I184" s="12">
        <v>1</v>
      </c>
      <c r="J184" s="13">
        <v>4866</v>
      </c>
      <c r="K184" s="14">
        <f>J184</f>
        <v>4866</v>
      </c>
      <c r="M184" s="9"/>
      <c r="N184" s="9"/>
    </row>
    <row r="185" spans="1:14" ht="15.75" thickBot="1" x14ac:dyDescent="0.3">
      <c r="A185" s="61" t="s">
        <v>582</v>
      </c>
      <c r="B185" s="12" t="s">
        <v>583</v>
      </c>
      <c r="C185" s="12" t="s">
        <v>584</v>
      </c>
      <c r="D185" s="12" t="s">
        <v>583</v>
      </c>
      <c r="E185" s="12" t="s">
        <v>584</v>
      </c>
      <c r="F185" s="12" t="s">
        <v>15</v>
      </c>
      <c r="G185" s="12" t="s">
        <v>585</v>
      </c>
      <c r="H185" s="13">
        <v>7100</v>
      </c>
      <c r="I185" s="12">
        <v>2</v>
      </c>
      <c r="J185" s="13">
        <v>14200</v>
      </c>
      <c r="K185" s="14">
        <f>J185</f>
        <v>14200</v>
      </c>
      <c r="M185" s="9"/>
      <c r="N185" s="9"/>
    </row>
    <row r="186" spans="1:14" ht="15.75" thickBot="1" x14ac:dyDescent="0.3">
      <c r="A186" s="61" t="s">
        <v>586</v>
      </c>
      <c r="B186" s="12" t="s">
        <v>587</v>
      </c>
      <c r="C186" s="12" t="s">
        <v>588</v>
      </c>
      <c r="D186" s="12" t="s">
        <v>589</v>
      </c>
      <c r="E186" s="12" t="s">
        <v>590</v>
      </c>
      <c r="F186" s="12" t="s">
        <v>15</v>
      </c>
      <c r="G186" s="46" t="s">
        <v>1547</v>
      </c>
      <c r="H186" s="13">
        <v>6665</v>
      </c>
      <c r="I186" s="12">
        <v>1</v>
      </c>
      <c r="J186" s="13">
        <v>6665</v>
      </c>
      <c r="K186" s="14">
        <f>J186</f>
        <v>6665</v>
      </c>
      <c r="M186" s="9"/>
      <c r="N186" s="9"/>
    </row>
    <row r="187" spans="1:14" x14ac:dyDescent="0.25">
      <c r="A187" s="50" t="s">
        <v>591</v>
      </c>
      <c r="B187" s="76" t="s">
        <v>592</v>
      </c>
      <c r="C187" s="76" t="s">
        <v>593</v>
      </c>
      <c r="D187" s="7" t="s">
        <v>594</v>
      </c>
      <c r="E187" s="7" t="s">
        <v>595</v>
      </c>
      <c r="F187" s="7" t="s">
        <v>15</v>
      </c>
      <c r="G187" s="7" t="s">
        <v>36</v>
      </c>
      <c r="H187" s="8">
        <v>20000</v>
      </c>
      <c r="I187" s="7">
        <v>1</v>
      </c>
      <c r="J187" s="8">
        <v>20000</v>
      </c>
      <c r="K187" s="78">
        <f>SUM(J187:J189)</f>
        <v>60000</v>
      </c>
      <c r="M187" s="9"/>
      <c r="N187" s="9"/>
    </row>
    <row r="188" spans="1:14" x14ac:dyDescent="0.25">
      <c r="A188" s="51" t="s">
        <v>596</v>
      </c>
      <c r="B188" s="82"/>
      <c r="C188" s="82"/>
      <c r="D188" s="15" t="s">
        <v>597</v>
      </c>
      <c r="E188" s="15" t="s">
        <v>598</v>
      </c>
      <c r="F188" s="15" t="s">
        <v>15</v>
      </c>
      <c r="G188" s="15" t="s">
        <v>36</v>
      </c>
      <c r="H188" s="16">
        <v>20000</v>
      </c>
      <c r="I188" s="15">
        <v>1</v>
      </c>
      <c r="J188" s="16">
        <v>20000</v>
      </c>
      <c r="K188" s="83"/>
      <c r="M188" s="9"/>
      <c r="N188" s="9"/>
    </row>
    <row r="189" spans="1:14" ht="15.75" thickBot="1" x14ac:dyDescent="0.3">
      <c r="A189" s="52" t="s">
        <v>599</v>
      </c>
      <c r="B189" s="77"/>
      <c r="C189" s="77"/>
      <c r="D189" s="10" t="s">
        <v>600</v>
      </c>
      <c r="E189" s="10" t="s">
        <v>601</v>
      </c>
      <c r="F189" s="10" t="s">
        <v>15</v>
      </c>
      <c r="G189" s="10" t="s">
        <v>36</v>
      </c>
      <c r="H189" s="11">
        <v>20000</v>
      </c>
      <c r="I189" s="10">
        <v>1</v>
      </c>
      <c r="J189" s="11">
        <v>20000</v>
      </c>
      <c r="K189" s="79"/>
      <c r="M189" s="9"/>
      <c r="N189" s="9"/>
    </row>
    <row r="190" spans="1:14" ht="15.75" thickBot="1" x14ac:dyDescent="0.3">
      <c r="A190" s="61" t="s">
        <v>602</v>
      </c>
      <c r="B190" s="12" t="s">
        <v>603</v>
      </c>
      <c r="C190" s="12" t="s">
        <v>604</v>
      </c>
      <c r="D190" s="12" t="s">
        <v>605</v>
      </c>
      <c r="E190" s="12" t="s">
        <v>606</v>
      </c>
      <c r="F190" s="12" t="s">
        <v>15</v>
      </c>
      <c r="G190" s="46" t="s">
        <v>36</v>
      </c>
      <c r="H190" s="13">
        <v>17975</v>
      </c>
      <c r="I190" s="12">
        <v>1</v>
      </c>
      <c r="J190" s="13">
        <v>17975</v>
      </c>
      <c r="K190" s="14">
        <f>J190</f>
        <v>17975</v>
      </c>
      <c r="M190" s="9"/>
      <c r="N190" s="9"/>
    </row>
    <row r="191" spans="1:14" x14ac:dyDescent="0.25">
      <c r="A191" s="50" t="s">
        <v>607</v>
      </c>
      <c r="B191" s="76" t="s">
        <v>608</v>
      </c>
      <c r="C191" s="76" t="s">
        <v>609</v>
      </c>
      <c r="D191" s="7" t="s">
        <v>610</v>
      </c>
      <c r="E191" s="7" t="s">
        <v>611</v>
      </c>
      <c r="F191" s="7" t="s">
        <v>15</v>
      </c>
      <c r="G191" s="44" t="s">
        <v>1600</v>
      </c>
      <c r="H191" s="8">
        <v>9422</v>
      </c>
      <c r="I191" s="7">
        <v>1</v>
      </c>
      <c r="J191" s="8">
        <v>9422</v>
      </c>
      <c r="K191" s="78">
        <f>SUM(J191:J193)</f>
        <v>28266</v>
      </c>
      <c r="M191" s="9"/>
      <c r="N191" s="9"/>
    </row>
    <row r="192" spans="1:14" x14ac:dyDescent="0.25">
      <c r="A192" s="51" t="s">
        <v>612</v>
      </c>
      <c r="B192" s="82"/>
      <c r="C192" s="82"/>
      <c r="D192" s="15" t="s">
        <v>613</v>
      </c>
      <c r="E192" s="15" t="s">
        <v>614</v>
      </c>
      <c r="F192" s="15" t="s">
        <v>15</v>
      </c>
      <c r="G192" s="45" t="s">
        <v>949</v>
      </c>
      <c r="H192" s="16">
        <v>9422</v>
      </c>
      <c r="I192" s="15">
        <v>1</v>
      </c>
      <c r="J192" s="16">
        <v>9422</v>
      </c>
      <c r="K192" s="83"/>
      <c r="M192" s="9"/>
      <c r="N192" s="9"/>
    </row>
    <row r="193" spans="1:14" ht="15.75" thickBot="1" x14ac:dyDescent="0.3">
      <c r="A193" s="52" t="s">
        <v>615</v>
      </c>
      <c r="B193" s="77"/>
      <c r="C193" s="77"/>
      <c r="D193" s="10" t="s">
        <v>616</v>
      </c>
      <c r="E193" s="10" t="s">
        <v>617</v>
      </c>
      <c r="F193" s="10" t="s">
        <v>15</v>
      </c>
      <c r="G193" s="43" t="s">
        <v>1601</v>
      </c>
      <c r="H193" s="11">
        <v>9422</v>
      </c>
      <c r="I193" s="10">
        <v>1</v>
      </c>
      <c r="J193" s="11">
        <v>9422</v>
      </c>
      <c r="K193" s="79"/>
      <c r="M193" s="9"/>
      <c r="N193" s="9"/>
    </row>
    <row r="194" spans="1:14" x14ac:dyDescent="0.25">
      <c r="A194" s="50" t="s">
        <v>618</v>
      </c>
      <c r="B194" s="76" t="s">
        <v>619</v>
      </c>
      <c r="C194" s="76" t="s">
        <v>620</v>
      </c>
      <c r="D194" s="7" t="s">
        <v>621</v>
      </c>
      <c r="E194" s="7" t="s">
        <v>622</v>
      </c>
      <c r="F194" s="7" t="s">
        <v>15</v>
      </c>
      <c r="G194" s="7" t="s">
        <v>623</v>
      </c>
      <c r="H194" s="8">
        <v>17025</v>
      </c>
      <c r="I194" s="7">
        <v>1</v>
      </c>
      <c r="J194" s="8">
        <v>17025</v>
      </c>
      <c r="K194" s="78">
        <f>SUM(J194:J195)</f>
        <v>23301</v>
      </c>
      <c r="M194" s="9"/>
      <c r="N194" s="9"/>
    </row>
    <row r="195" spans="1:14" ht="15.75" thickBot="1" x14ac:dyDescent="0.3">
      <c r="A195" s="52" t="s">
        <v>624</v>
      </c>
      <c r="B195" s="77"/>
      <c r="C195" s="77"/>
      <c r="D195" s="10" t="s">
        <v>619</v>
      </c>
      <c r="E195" s="10" t="s">
        <v>620</v>
      </c>
      <c r="F195" s="10" t="s">
        <v>15</v>
      </c>
      <c r="G195" s="10" t="s">
        <v>625</v>
      </c>
      <c r="H195" s="11">
        <v>3138</v>
      </c>
      <c r="I195" s="10">
        <v>2</v>
      </c>
      <c r="J195" s="11">
        <v>6276</v>
      </c>
      <c r="K195" s="79"/>
      <c r="M195" s="9"/>
      <c r="N195" s="9"/>
    </row>
    <row r="196" spans="1:14" ht="15.75" thickBot="1" x14ac:dyDescent="0.3">
      <c r="A196" s="61" t="s">
        <v>626</v>
      </c>
      <c r="B196" s="12" t="s">
        <v>627</v>
      </c>
      <c r="C196" s="12" t="s">
        <v>628</v>
      </c>
      <c r="D196" s="12" t="s">
        <v>629</v>
      </c>
      <c r="E196" s="12" t="s">
        <v>630</v>
      </c>
      <c r="F196" s="12" t="s">
        <v>15</v>
      </c>
      <c r="G196" s="46" t="s">
        <v>1602</v>
      </c>
      <c r="H196" s="13">
        <v>2469</v>
      </c>
      <c r="I196" s="12">
        <v>2</v>
      </c>
      <c r="J196" s="13">
        <v>4938</v>
      </c>
      <c r="K196" s="14">
        <f>J196</f>
        <v>4938</v>
      </c>
      <c r="M196" s="9"/>
      <c r="N196" s="9"/>
    </row>
    <row r="197" spans="1:14" ht="15.75" thickBot="1" x14ac:dyDescent="0.3">
      <c r="A197" s="61" t="s">
        <v>631</v>
      </c>
      <c r="B197" s="12" t="s">
        <v>632</v>
      </c>
      <c r="C197" s="12" t="s">
        <v>633</v>
      </c>
      <c r="D197" s="12" t="s">
        <v>634</v>
      </c>
      <c r="E197" s="12" t="s">
        <v>635</v>
      </c>
      <c r="F197" s="12" t="s">
        <v>15</v>
      </c>
      <c r="G197" s="46" t="s">
        <v>36</v>
      </c>
      <c r="H197" s="13">
        <v>20000</v>
      </c>
      <c r="I197" s="12">
        <v>1</v>
      </c>
      <c r="J197" s="13">
        <v>20000</v>
      </c>
      <c r="K197" s="14">
        <f>J197</f>
        <v>20000</v>
      </c>
      <c r="M197" s="9"/>
      <c r="N197" s="9"/>
    </row>
    <row r="198" spans="1:14" ht="15.75" thickBot="1" x14ac:dyDescent="0.3">
      <c r="A198" s="61" t="s">
        <v>636</v>
      </c>
      <c r="B198" s="12" t="s">
        <v>637</v>
      </c>
      <c r="C198" s="12" t="s">
        <v>638</v>
      </c>
      <c r="D198" s="12" t="s">
        <v>639</v>
      </c>
      <c r="E198" s="12" t="s">
        <v>640</v>
      </c>
      <c r="F198" s="12" t="s">
        <v>15</v>
      </c>
      <c r="G198" s="12" t="s">
        <v>288</v>
      </c>
      <c r="H198" s="13">
        <v>10784</v>
      </c>
      <c r="I198" s="12">
        <v>1</v>
      </c>
      <c r="J198" s="13">
        <v>10784</v>
      </c>
      <c r="K198" s="14">
        <f>J198</f>
        <v>10784</v>
      </c>
      <c r="M198" s="9"/>
      <c r="N198" s="9"/>
    </row>
    <row r="199" spans="1:14" x14ac:dyDescent="0.25">
      <c r="A199" s="50" t="s">
        <v>641</v>
      </c>
      <c r="B199" s="76" t="s">
        <v>642</v>
      </c>
      <c r="C199" s="76" t="s">
        <v>643</v>
      </c>
      <c r="D199" s="7" t="s">
        <v>644</v>
      </c>
      <c r="E199" s="7" t="s">
        <v>645</v>
      </c>
      <c r="F199" s="7" t="s">
        <v>15</v>
      </c>
      <c r="G199" s="7" t="s">
        <v>646</v>
      </c>
      <c r="H199" s="8">
        <v>1124</v>
      </c>
      <c r="I199" s="7">
        <v>1</v>
      </c>
      <c r="J199" s="8">
        <v>1124</v>
      </c>
      <c r="K199" s="78">
        <f>SUM(J199:J202)</f>
        <v>11010</v>
      </c>
      <c r="M199" s="9"/>
      <c r="N199" s="9"/>
    </row>
    <row r="200" spans="1:14" x14ac:dyDescent="0.25">
      <c r="A200" s="51" t="s">
        <v>647</v>
      </c>
      <c r="B200" s="82"/>
      <c r="C200" s="82"/>
      <c r="D200" s="15" t="s">
        <v>644</v>
      </c>
      <c r="E200" s="15" t="s">
        <v>645</v>
      </c>
      <c r="F200" s="15" t="s">
        <v>15</v>
      </c>
      <c r="G200" s="15" t="s">
        <v>648</v>
      </c>
      <c r="H200" s="16">
        <v>1537</v>
      </c>
      <c r="I200" s="15">
        <v>2</v>
      </c>
      <c r="J200" s="16">
        <v>3074</v>
      </c>
      <c r="K200" s="83"/>
      <c r="M200" s="9"/>
      <c r="N200" s="9"/>
    </row>
    <row r="201" spans="1:14" x14ac:dyDescent="0.25">
      <c r="A201" s="51" t="s">
        <v>649</v>
      </c>
      <c r="B201" s="82"/>
      <c r="C201" s="82"/>
      <c r="D201" s="15" t="s">
        <v>650</v>
      </c>
      <c r="E201" s="15" t="s">
        <v>651</v>
      </c>
      <c r="F201" s="15" t="s">
        <v>15</v>
      </c>
      <c r="G201" s="15" t="s">
        <v>652</v>
      </c>
      <c r="H201" s="16">
        <v>4206</v>
      </c>
      <c r="I201" s="15">
        <v>1</v>
      </c>
      <c r="J201" s="16">
        <v>4206</v>
      </c>
      <c r="K201" s="83"/>
      <c r="M201" s="9"/>
      <c r="N201" s="9"/>
    </row>
    <row r="202" spans="1:14" ht="15.75" thickBot="1" x14ac:dyDescent="0.3">
      <c r="A202" s="52" t="s">
        <v>653</v>
      </c>
      <c r="B202" s="77"/>
      <c r="C202" s="77"/>
      <c r="D202" s="10" t="s">
        <v>650</v>
      </c>
      <c r="E202" s="10" t="s">
        <v>654</v>
      </c>
      <c r="F202" s="10" t="s">
        <v>15</v>
      </c>
      <c r="G202" s="10" t="s">
        <v>655</v>
      </c>
      <c r="H202" s="11">
        <v>2606</v>
      </c>
      <c r="I202" s="10">
        <v>1</v>
      </c>
      <c r="J202" s="11">
        <v>2606</v>
      </c>
      <c r="K202" s="79"/>
      <c r="M202" s="9"/>
      <c r="N202" s="9"/>
    </row>
    <row r="203" spans="1:14" x14ac:dyDescent="0.25">
      <c r="A203" s="50" t="s">
        <v>656</v>
      </c>
      <c r="B203" s="76" t="s">
        <v>657</v>
      </c>
      <c r="C203" s="76" t="s">
        <v>658</v>
      </c>
      <c r="D203" s="7" t="s">
        <v>657</v>
      </c>
      <c r="E203" s="7" t="s">
        <v>658</v>
      </c>
      <c r="F203" s="7" t="s">
        <v>15</v>
      </c>
      <c r="G203" s="7" t="s">
        <v>659</v>
      </c>
      <c r="H203" s="8">
        <v>4765</v>
      </c>
      <c r="I203" s="7">
        <v>2</v>
      </c>
      <c r="J203" s="8">
        <v>9530</v>
      </c>
      <c r="K203" s="78">
        <f>SUM(J203:J210)</f>
        <v>29565</v>
      </c>
      <c r="M203" s="9"/>
      <c r="N203" s="9"/>
    </row>
    <row r="204" spans="1:14" x14ac:dyDescent="0.25">
      <c r="A204" s="51" t="s">
        <v>660</v>
      </c>
      <c r="B204" s="82"/>
      <c r="C204" s="82"/>
      <c r="D204" s="15" t="s">
        <v>657</v>
      </c>
      <c r="E204" s="15" t="s">
        <v>658</v>
      </c>
      <c r="F204" s="15" t="s">
        <v>15</v>
      </c>
      <c r="G204" s="15" t="s">
        <v>661</v>
      </c>
      <c r="H204" s="16">
        <v>1544</v>
      </c>
      <c r="I204" s="15">
        <v>1</v>
      </c>
      <c r="J204" s="16">
        <v>1544</v>
      </c>
      <c r="K204" s="83"/>
      <c r="M204" s="9"/>
      <c r="N204" s="9"/>
    </row>
    <row r="205" spans="1:14" x14ac:dyDescent="0.25">
      <c r="A205" s="51" t="s">
        <v>662</v>
      </c>
      <c r="B205" s="82"/>
      <c r="C205" s="82"/>
      <c r="D205" s="15" t="s">
        <v>657</v>
      </c>
      <c r="E205" s="15" t="s">
        <v>658</v>
      </c>
      <c r="F205" s="15" t="s">
        <v>15</v>
      </c>
      <c r="G205" s="15" t="s">
        <v>663</v>
      </c>
      <c r="H205" s="16">
        <v>1240</v>
      </c>
      <c r="I205" s="15">
        <v>1</v>
      </c>
      <c r="J205" s="16">
        <v>1240</v>
      </c>
      <c r="K205" s="83"/>
      <c r="M205" s="9"/>
      <c r="N205" s="9"/>
    </row>
    <row r="206" spans="1:14" x14ac:dyDescent="0.25">
      <c r="A206" s="51" t="s">
        <v>664</v>
      </c>
      <c r="B206" s="82"/>
      <c r="C206" s="82"/>
      <c r="D206" s="15" t="s">
        <v>657</v>
      </c>
      <c r="E206" s="15" t="s">
        <v>658</v>
      </c>
      <c r="F206" s="15" t="s">
        <v>15</v>
      </c>
      <c r="G206" s="45" t="s">
        <v>1603</v>
      </c>
      <c r="H206" s="16">
        <v>2100</v>
      </c>
      <c r="I206" s="15">
        <v>1</v>
      </c>
      <c r="J206" s="16">
        <v>2100</v>
      </c>
      <c r="K206" s="83"/>
      <c r="M206" s="9"/>
      <c r="N206" s="9"/>
    </row>
    <row r="207" spans="1:14" x14ac:dyDescent="0.25">
      <c r="A207" s="51" t="s">
        <v>665</v>
      </c>
      <c r="B207" s="82"/>
      <c r="C207" s="82"/>
      <c r="D207" s="15" t="s">
        <v>666</v>
      </c>
      <c r="E207" s="15" t="s">
        <v>667</v>
      </c>
      <c r="F207" s="15" t="s">
        <v>15</v>
      </c>
      <c r="G207" s="15" t="s">
        <v>240</v>
      </c>
      <c r="H207" s="16">
        <v>3559</v>
      </c>
      <c r="I207" s="15">
        <v>1</v>
      </c>
      <c r="J207" s="16">
        <v>3559</v>
      </c>
      <c r="K207" s="83"/>
      <c r="M207" s="9"/>
      <c r="N207" s="9"/>
    </row>
    <row r="208" spans="1:14" x14ac:dyDescent="0.25">
      <c r="A208" s="51" t="s">
        <v>668</v>
      </c>
      <c r="B208" s="82"/>
      <c r="C208" s="82"/>
      <c r="D208" s="15" t="s">
        <v>666</v>
      </c>
      <c r="E208" s="15" t="s">
        <v>667</v>
      </c>
      <c r="F208" s="15" t="s">
        <v>15</v>
      </c>
      <c r="G208" s="15" t="s">
        <v>290</v>
      </c>
      <c r="H208" s="16">
        <v>5755</v>
      </c>
      <c r="I208" s="15">
        <v>1</v>
      </c>
      <c r="J208" s="16">
        <v>5755</v>
      </c>
      <c r="K208" s="83"/>
      <c r="M208" s="9"/>
      <c r="N208" s="9"/>
    </row>
    <row r="209" spans="1:14" x14ac:dyDescent="0.25">
      <c r="A209" s="51" t="s">
        <v>669</v>
      </c>
      <c r="B209" s="82"/>
      <c r="C209" s="82"/>
      <c r="D209" s="15" t="s">
        <v>666</v>
      </c>
      <c r="E209" s="15" t="s">
        <v>667</v>
      </c>
      <c r="F209" s="15" t="s">
        <v>15</v>
      </c>
      <c r="G209" s="15" t="s">
        <v>670</v>
      </c>
      <c r="H209" s="16">
        <v>2376</v>
      </c>
      <c r="I209" s="15">
        <v>2</v>
      </c>
      <c r="J209" s="16">
        <v>4752</v>
      </c>
      <c r="K209" s="83"/>
      <c r="M209" s="9"/>
      <c r="N209" s="9"/>
    </row>
    <row r="210" spans="1:14" ht="15.75" thickBot="1" x14ac:dyDescent="0.3">
      <c r="A210" s="62" t="s">
        <v>671</v>
      </c>
      <c r="B210" s="82"/>
      <c r="C210" s="82"/>
      <c r="D210" s="17" t="s">
        <v>666</v>
      </c>
      <c r="E210" s="17" t="s">
        <v>667</v>
      </c>
      <c r="F210" s="17" t="s">
        <v>15</v>
      </c>
      <c r="G210" s="17" t="s">
        <v>672</v>
      </c>
      <c r="H210" s="18">
        <v>1085</v>
      </c>
      <c r="I210" s="17">
        <v>1</v>
      </c>
      <c r="J210" s="18">
        <v>1085</v>
      </c>
      <c r="K210" s="83"/>
      <c r="M210" s="9"/>
      <c r="N210" s="9"/>
    </row>
    <row r="211" spans="1:14" x14ac:dyDescent="0.25">
      <c r="A211" s="50" t="s">
        <v>673</v>
      </c>
      <c r="B211" s="84" t="s">
        <v>674</v>
      </c>
      <c r="C211" s="84" t="s">
        <v>675</v>
      </c>
      <c r="D211" s="7" t="s">
        <v>676</v>
      </c>
      <c r="E211" s="7" t="s">
        <v>677</v>
      </c>
      <c r="F211" s="7" t="s">
        <v>15</v>
      </c>
      <c r="G211" s="7" t="s">
        <v>678</v>
      </c>
      <c r="H211" s="8">
        <v>10420</v>
      </c>
      <c r="I211" s="7">
        <v>1</v>
      </c>
      <c r="J211" s="8">
        <v>10420</v>
      </c>
      <c r="K211" s="86">
        <f>SUM(J211:J214)</f>
        <v>32888</v>
      </c>
      <c r="M211" s="9"/>
      <c r="N211" s="9"/>
    </row>
    <row r="212" spans="1:14" x14ac:dyDescent="0.25">
      <c r="A212" s="51" t="s">
        <v>679</v>
      </c>
      <c r="B212" s="97"/>
      <c r="C212" s="97"/>
      <c r="D212" s="15" t="s">
        <v>676</v>
      </c>
      <c r="E212" s="15" t="s">
        <v>677</v>
      </c>
      <c r="F212" s="15" t="s">
        <v>15</v>
      </c>
      <c r="G212" s="15" t="s">
        <v>680</v>
      </c>
      <c r="H212" s="16">
        <v>3550</v>
      </c>
      <c r="I212" s="15">
        <v>1</v>
      </c>
      <c r="J212" s="16">
        <v>3550</v>
      </c>
      <c r="K212" s="98"/>
      <c r="M212" s="9"/>
      <c r="N212" s="9"/>
    </row>
    <row r="213" spans="1:14" x14ac:dyDescent="0.25">
      <c r="A213" s="51" t="s">
        <v>681</v>
      </c>
      <c r="B213" s="97"/>
      <c r="C213" s="97"/>
      <c r="D213" s="15" t="s">
        <v>676</v>
      </c>
      <c r="E213" s="15" t="s">
        <v>677</v>
      </c>
      <c r="F213" s="15" t="s">
        <v>15</v>
      </c>
      <c r="G213" s="15" t="s">
        <v>682</v>
      </c>
      <c r="H213" s="16">
        <v>2006</v>
      </c>
      <c r="I213" s="15">
        <v>3</v>
      </c>
      <c r="J213" s="16">
        <v>6018</v>
      </c>
      <c r="K213" s="98"/>
      <c r="M213" s="9"/>
      <c r="N213" s="9"/>
    </row>
    <row r="214" spans="1:14" ht="15.75" thickBot="1" x14ac:dyDescent="0.3">
      <c r="A214" s="52" t="s">
        <v>683</v>
      </c>
      <c r="B214" s="85"/>
      <c r="C214" s="85"/>
      <c r="D214" s="10" t="s">
        <v>674</v>
      </c>
      <c r="E214" s="10" t="s">
        <v>675</v>
      </c>
      <c r="F214" s="10" t="s">
        <v>15</v>
      </c>
      <c r="G214" s="10" t="s">
        <v>684</v>
      </c>
      <c r="H214" s="11">
        <v>12900</v>
      </c>
      <c r="I214" s="10">
        <v>1</v>
      </c>
      <c r="J214" s="11">
        <v>12900</v>
      </c>
      <c r="K214" s="87"/>
      <c r="M214" s="9"/>
      <c r="N214" s="9"/>
    </row>
    <row r="215" spans="1:14" x14ac:dyDescent="0.25">
      <c r="A215" s="64" t="s">
        <v>685</v>
      </c>
      <c r="B215" s="82" t="s">
        <v>686</v>
      </c>
      <c r="C215" s="82" t="s">
        <v>687</v>
      </c>
      <c r="D215" s="35" t="s">
        <v>688</v>
      </c>
      <c r="E215" s="35" t="s">
        <v>689</v>
      </c>
      <c r="F215" s="35" t="s">
        <v>15</v>
      </c>
      <c r="G215" s="35" t="s">
        <v>690</v>
      </c>
      <c r="H215" s="36">
        <v>1976</v>
      </c>
      <c r="I215" s="35">
        <v>1</v>
      </c>
      <c r="J215" s="36">
        <v>1976</v>
      </c>
      <c r="K215" s="83">
        <f>SUM(J215:J233)</f>
        <v>102287</v>
      </c>
      <c r="M215" s="9"/>
      <c r="N215" s="9"/>
    </row>
    <row r="216" spans="1:14" x14ac:dyDescent="0.25">
      <c r="A216" s="51" t="s">
        <v>691</v>
      </c>
      <c r="B216" s="82"/>
      <c r="C216" s="82"/>
      <c r="D216" s="15" t="s">
        <v>692</v>
      </c>
      <c r="E216" s="15" t="s">
        <v>693</v>
      </c>
      <c r="F216" s="15" t="s">
        <v>15</v>
      </c>
      <c r="G216" s="45" t="s">
        <v>1604</v>
      </c>
      <c r="H216" s="16">
        <v>6950</v>
      </c>
      <c r="I216" s="15">
        <v>1</v>
      </c>
      <c r="J216" s="16">
        <v>6950</v>
      </c>
      <c r="K216" s="83"/>
      <c r="M216" s="9"/>
      <c r="N216" s="9"/>
    </row>
    <row r="217" spans="1:14" x14ac:dyDescent="0.25">
      <c r="A217" s="51" t="s">
        <v>694</v>
      </c>
      <c r="B217" s="82"/>
      <c r="C217" s="82"/>
      <c r="D217" s="15" t="s">
        <v>692</v>
      </c>
      <c r="E217" s="15" t="s">
        <v>693</v>
      </c>
      <c r="F217" s="15" t="s">
        <v>15</v>
      </c>
      <c r="G217" s="15" t="s">
        <v>695</v>
      </c>
      <c r="H217" s="16">
        <v>1976</v>
      </c>
      <c r="I217" s="15">
        <v>1</v>
      </c>
      <c r="J217" s="16">
        <v>1976</v>
      </c>
      <c r="K217" s="83"/>
      <c r="M217" s="9"/>
      <c r="N217" s="9"/>
    </row>
    <row r="218" spans="1:14" x14ac:dyDescent="0.25">
      <c r="A218" s="51" t="s">
        <v>696</v>
      </c>
      <c r="B218" s="82"/>
      <c r="C218" s="82"/>
      <c r="D218" s="15" t="s">
        <v>697</v>
      </c>
      <c r="E218" s="15" t="s">
        <v>698</v>
      </c>
      <c r="F218" s="15" t="s">
        <v>15</v>
      </c>
      <c r="G218" s="15" t="s">
        <v>699</v>
      </c>
      <c r="H218" s="16">
        <v>1976</v>
      </c>
      <c r="I218" s="15">
        <v>1</v>
      </c>
      <c r="J218" s="16">
        <v>1976</v>
      </c>
      <c r="K218" s="83"/>
      <c r="M218" s="9"/>
      <c r="N218" s="9"/>
    </row>
    <row r="219" spans="1:14" x14ac:dyDescent="0.25">
      <c r="A219" s="51" t="s">
        <v>700</v>
      </c>
      <c r="B219" s="82"/>
      <c r="C219" s="82"/>
      <c r="D219" s="15" t="s">
        <v>701</v>
      </c>
      <c r="E219" s="15" t="s">
        <v>702</v>
      </c>
      <c r="F219" s="15" t="s">
        <v>15</v>
      </c>
      <c r="G219" s="15" t="s">
        <v>703</v>
      </c>
      <c r="H219" s="16">
        <v>1976</v>
      </c>
      <c r="I219" s="15">
        <v>1</v>
      </c>
      <c r="J219" s="16">
        <v>1976</v>
      </c>
      <c r="K219" s="83"/>
      <c r="M219" s="9"/>
      <c r="N219" s="9"/>
    </row>
    <row r="220" spans="1:14" x14ac:dyDescent="0.25">
      <c r="A220" s="51">
        <v>696</v>
      </c>
      <c r="B220" s="82"/>
      <c r="C220" s="82"/>
      <c r="D220" s="15" t="s">
        <v>701</v>
      </c>
      <c r="E220" s="15" t="s">
        <v>702</v>
      </c>
      <c r="F220" s="15" t="s">
        <v>15</v>
      </c>
      <c r="G220" s="15" t="s">
        <v>704</v>
      </c>
      <c r="H220" s="16">
        <v>4747</v>
      </c>
      <c r="I220" s="15">
        <v>1</v>
      </c>
      <c r="J220" s="16">
        <v>4747</v>
      </c>
      <c r="K220" s="83"/>
      <c r="M220" s="9"/>
      <c r="N220" s="9"/>
    </row>
    <row r="221" spans="1:14" x14ac:dyDescent="0.25">
      <c r="A221" s="51" t="s">
        <v>705</v>
      </c>
      <c r="B221" s="82"/>
      <c r="C221" s="82"/>
      <c r="D221" s="15" t="s">
        <v>706</v>
      </c>
      <c r="E221" s="15" t="s">
        <v>707</v>
      </c>
      <c r="F221" s="15" t="s">
        <v>15</v>
      </c>
      <c r="G221" s="15" t="s">
        <v>708</v>
      </c>
      <c r="H221" s="16">
        <v>1976</v>
      </c>
      <c r="I221" s="15">
        <v>1</v>
      </c>
      <c r="J221" s="16">
        <v>1976</v>
      </c>
      <c r="K221" s="83"/>
      <c r="M221" s="9"/>
      <c r="N221" s="9"/>
    </row>
    <row r="222" spans="1:14" x14ac:dyDescent="0.25">
      <c r="A222" s="51" t="s">
        <v>709</v>
      </c>
      <c r="B222" s="82"/>
      <c r="C222" s="82"/>
      <c r="D222" s="15" t="s">
        <v>710</v>
      </c>
      <c r="E222" s="15" t="s">
        <v>711</v>
      </c>
      <c r="F222" s="15" t="s">
        <v>15</v>
      </c>
      <c r="G222" s="15" t="s">
        <v>704</v>
      </c>
      <c r="H222" s="16">
        <v>4747</v>
      </c>
      <c r="I222" s="15">
        <v>1</v>
      </c>
      <c r="J222" s="16">
        <v>4747</v>
      </c>
      <c r="K222" s="83"/>
      <c r="M222" s="9"/>
      <c r="N222" s="9"/>
    </row>
    <row r="223" spans="1:14" x14ac:dyDescent="0.25">
      <c r="A223" s="51">
        <v>643</v>
      </c>
      <c r="B223" s="82"/>
      <c r="C223" s="82"/>
      <c r="D223" s="15" t="s">
        <v>710</v>
      </c>
      <c r="E223" s="15" t="s">
        <v>711</v>
      </c>
      <c r="F223" s="15" t="s">
        <v>15</v>
      </c>
      <c r="G223" s="15" t="s">
        <v>712</v>
      </c>
      <c r="H223" s="16">
        <v>1976</v>
      </c>
      <c r="I223" s="15">
        <v>1</v>
      </c>
      <c r="J223" s="16">
        <v>1976</v>
      </c>
      <c r="K223" s="83"/>
      <c r="M223" s="9"/>
      <c r="N223" s="9"/>
    </row>
    <row r="224" spans="1:14" x14ac:dyDescent="0.25">
      <c r="A224" s="51" t="s">
        <v>713</v>
      </c>
      <c r="B224" s="82"/>
      <c r="C224" s="82"/>
      <c r="D224" s="15" t="s">
        <v>714</v>
      </c>
      <c r="E224" s="15" t="s">
        <v>715</v>
      </c>
      <c r="F224" s="15" t="s">
        <v>15</v>
      </c>
      <c r="G224" s="45" t="s">
        <v>1605</v>
      </c>
      <c r="H224" s="16">
        <v>8080</v>
      </c>
      <c r="I224" s="15">
        <v>1</v>
      </c>
      <c r="J224" s="16">
        <v>8080</v>
      </c>
      <c r="K224" s="83"/>
      <c r="M224" s="9"/>
      <c r="N224" s="9"/>
    </row>
    <row r="225" spans="1:14" x14ac:dyDescent="0.25">
      <c r="A225" s="51" t="s">
        <v>716</v>
      </c>
      <c r="B225" s="82"/>
      <c r="C225" s="82"/>
      <c r="D225" s="15" t="s">
        <v>714</v>
      </c>
      <c r="E225" s="15" t="s">
        <v>717</v>
      </c>
      <c r="F225" s="15" t="s">
        <v>15</v>
      </c>
      <c r="G225" s="45" t="s">
        <v>1606</v>
      </c>
      <c r="H225" s="16">
        <v>10731</v>
      </c>
      <c r="I225" s="15">
        <v>1</v>
      </c>
      <c r="J225" s="16">
        <v>10731</v>
      </c>
      <c r="K225" s="83"/>
      <c r="M225" s="9"/>
      <c r="N225" s="9"/>
    </row>
    <row r="226" spans="1:14" x14ac:dyDescent="0.25">
      <c r="A226" s="51" t="s">
        <v>718</v>
      </c>
      <c r="B226" s="82"/>
      <c r="C226" s="82"/>
      <c r="D226" s="15" t="s">
        <v>719</v>
      </c>
      <c r="E226" s="15" t="s">
        <v>720</v>
      </c>
      <c r="F226" s="15" t="s">
        <v>15</v>
      </c>
      <c r="G226" s="15" t="s">
        <v>721</v>
      </c>
      <c r="H226" s="16">
        <v>6950</v>
      </c>
      <c r="I226" s="15">
        <v>2</v>
      </c>
      <c r="J226" s="16">
        <v>13900</v>
      </c>
      <c r="K226" s="83"/>
      <c r="M226" s="9"/>
      <c r="N226" s="9"/>
    </row>
    <row r="227" spans="1:14" x14ac:dyDescent="0.25">
      <c r="A227" s="51" t="s">
        <v>722</v>
      </c>
      <c r="B227" s="82"/>
      <c r="C227" s="82"/>
      <c r="D227" s="15" t="s">
        <v>719</v>
      </c>
      <c r="E227" s="15" t="s">
        <v>720</v>
      </c>
      <c r="F227" s="15" t="s">
        <v>15</v>
      </c>
      <c r="G227" s="15" t="s">
        <v>723</v>
      </c>
      <c r="H227" s="16">
        <v>5714</v>
      </c>
      <c r="I227" s="15">
        <v>1</v>
      </c>
      <c r="J227" s="16">
        <v>5714</v>
      </c>
      <c r="K227" s="83"/>
      <c r="M227" s="9"/>
      <c r="N227" s="9"/>
    </row>
    <row r="228" spans="1:14" x14ac:dyDescent="0.25">
      <c r="A228" s="51" t="s">
        <v>724</v>
      </c>
      <c r="B228" s="82"/>
      <c r="C228" s="82"/>
      <c r="D228" s="15" t="s">
        <v>725</v>
      </c>
      <c r="E228" s="15" t="s">
        <v>726</v>
      </c>
      <c r="F228" s="15" t="s">
        <v>15</v>
      </c>
      <c r="G228" s="15" t="s">
        <v>727</v>
      </c>
      <c r="H228" s="16">
        <v>5714</v>
      </c>
      <c r="I228" s="15">
        <v>1</v>
      </c>
      <c r="J228" s="16">
        <v>5714</v>
      </c>
      <c r="K228" s="83"/>
      <c r="M228" s="9"/>
      <c r="N228" s="9"/>
    </row>
    <row r="229" spans="1:14" x14ac:dyDescent="0.25">
      <c r="A229" s="51" t="s">
        <v>728</v>
      </c>
      <c r="B229" s="82"/>
      <c r="C229" s="82"/>
      <c r="D229" s="15" t="s">
        <v>729</v>
      </c>
      <c r="E229" s="15" t="s">
        <v>730</v>
      </c>
      <c r="F229" s="15" t="s">
        <v>15</v>
      </c>
      <c r="G229" s="15" t="s">
        <v>731</v>
      </c>
      <c r="H229" s="16">
        <v>5714</v>
      </c>
      <c r="I229" s="15">
        <v>1</v>
      </c>
      <c r="J229" s="16">
        <v>5714</v>
      </c>
      <c r="K229" s="83"/>
      <c r="M229" s="9"/>
      <c r="N229" s="9"/>
    </row>
    <row r="230" spans="1:14" x14ac:dyDescent="0.25">
      <c r="A230" s="51" t="s">
        <v>732</v>
      </c>
      <c r="B230" s="82"/>
      <c r="C230" s="82"/>
      <c r="D230" s="15" t="s">
        <v>733</v>
      </c>
      <c r="E230" s="15" t="s">
        <v>734</v>
      </c>
      <c r="F230" s="15" t="s">
        <v>15</v>
      </c>
      <c r="G230" s="15" t="s">
        <v>735</v>
      </c>
      <c r="H230" s="16">
        <v>5714</v>
      </c>
      <c r="I230" s="15">
        <v>1</v>
      </c>
      <c r="J230" s="16">
        <v>5714</v>
      </c>
      <c r="K230" s="83"/>
      <c r="M230" s="9"/>
      <c r="N230" s="9"/>
    </row>
    <row r="231" spans="1:14" x14ac:dyDescent="0.25">
      <c r="A231" s="51" t="s">
        <v>736</v>
      </c>
      <c r="B231" s="82"/>
      <c r="C231" s="82"/>
      <c r="D231" s="15" t="s">
        <v>737</v>
      </c>
      <c r="E231" s="15" t="s">
        <v>738</v>
      </c>
      <c r="F231" s="15" t="s">
        <v>15</v>
      </c>
      <c r="G231" s="15" t="s">
        <v>739</v>
      </c>
      <c r="H231" s="16">
        <v>1976</v>
      </c>
      <c r="I231" s="15">
        <v>1</v>
      </c>
      <c r="J231" s="16">
        <v>1976</v>
      </c>
      <c r="K231" s="83"/>
      <c r="M231" s="9"/>
      <c r="N231" s="9"/>
    </row>
    <row r="232" spans="1:14" x14ac:dyDescent="0.25">
      <c r="A232" s="51" t="s">
        <v>740</v>
      </c>
      <c r="B232" s="82"/>
      <c r="C232" s="82"/>
      <c r="D232" s="15" t="s">
        <v>741</v>
      </c>
      <c r="E232" s="15" t="s">
        <v>742</v>
      </c>
      <c r="F232" s="15" t="s">
        <v>15</v>
      </c>
      <c r="G232" s="15" t="s">
        <v>743</v>
      </c>
      <c r="H232" s="16">
        <v>5714</v>
      </c>
      <c r="I232" s="15">
        <v>1</v>
      </c>
      <c r="J232" s="16">
        <v>5714</v>
      </c>
      <c r="K232" s="83"/>
      <c r="M232" s="9"/>
      <c r="N232" s="9"/>
    </row>
    <row r="233" spans="1:14" ht="15.75" thickBot="1" x14ac:dyDescent="0.3">
      <c r="A233" s="62" t="s">
        <v>744</v>
      </c>
      <c r="B233" s="82"/>
      <c r="C233" s="82"/>
      <c r="D233" s="17" t="s">
        <v>741</v>
      </c>
      <c r="E233" s="17" t="s">
        <v>742</v>
      </c>
      <c r="F233" s="17" t="s">
        <v>15</v>
      </c>
      <c r="G233" s="17" t="s">
        <v>745</v>
      </c>
      <c r="H233" s="18">
        <v>10730</v>
      </c>
      <c r="I233" s="17">
        <v>1</v>
      </c>
      <c r="J233" s="18">
        <v>10730</v>
      </c>
      <c r="K233" s="83"/>
      <c r="M233" s="9"/>
      <c r="N233" s="9"/>
    </row>
    <row r="234" spans="1:14" ht="15.75" thickBot="1" x14ac:dyDescent="0.3">
      <c r="A234" s="61" t="s">
        <v>746</v>
      </c>
      <c r="B234" s="12" t="s">
        <v>747</v>
      </c>
      <c r="C234" s="12" t="s">
        <v>748</v>
      </c>
      <c r="D234" s="12" t="s">
        <v>749</v>
      </c>
      <c r="E234" s="12" t="s">
        <v>750</v>
      </c>
      <c r="F234" s="12" t="s">
        <v>15</v>
      </c>
      <c r="G234" s="12" t="s">
        <v>751</v>
      </c>
      <c r="H234" s="13">
        <v>11102</v>
      </c>
      <c r="I234" s="12">
        <v>1</v>
      </c>
      <c r="J234" s="13">
        <v>11102</v>
      </c>
      <c r="K234" s="14">
        <f>J234</f>
        <v>11102</v>
      </c>
      <c r="M234" s="9"/>
      <c r="N234" s="9"/>
    </row>
    <row r="235" spans="1:14" ht="15.75" thickBot="1" x14ac:dyDescent="0.3">
      <c r="A235" s="61" t="s">
        <v>752</v>
      </c>
      <c r="B235" s="12" t="s">
        <v>753</v>
      </c>
      <c r="C235" s="12" t="s">
        <v>754</v>
      </c>
      <c r="D235" s="12" t="s">
        <v>755</v>
      </c>
      <c r="E235" s="12" t="s">
        <v>756</v>
      </c>
      <c r="F235" s="12" t="s">
        <v>15</v>
      </c>
      <c r="G235" s="12" t="s">
        <v>36</v>
      </c>
      <c r="H235" s="13">
        <v>20000</v>
      </c>
      <c r="I235" s="12">
        <v>1</v>
      </c>
      <c r="J235" s="13">
        <v>20000</v>
      </c>
      <c r="K235" s="14">
        <f>J235</f>
        <v>20000</v>
      </c>
      <c r="M235" s="9"/>
      <c r="N235" s="9"/>
    </row>
    <row r="236" spans="1:14" ht="15.75" thickBot="1" x14ac:dyDescent="0.3">
      <c r="A236" s="61" t="s">
        <v>757</v>
      </c>
      <c r="B236" s="12" t="s">
        <v>758</v>
      </c>
      <c r="C236" s="12" t="s">
        <v>759</v>
      </c>
      <c r="D236" s="12" t="s">
        <v>758</v>
      </c>
      <c r="E236" s="12" t="s">
        <v>759</v>
      </c>
      <c r="F236" s="12" t="s">
        <v>15</v>
      </c>
      <c r="G236" s="12" t="s">
        <v>149</v>
      </c>
      <c r="H236" s="13">
        <v>20000</v>
      </c>
      <c r="I236" s="12">
        <v>1</v>
      </c>
      <c r="J236" s="13">
        <v>20000</v>
      </c>
      <c r="K236" s="14">
        <f>J236</f>
        <v>20000</v>
      </c>
      <c r="M236" s="9"/>
      <c r="N236" s="9"/>
    </row>
    <row r="237" spans="1:14" ht="15.75" thickBot="1" x14ac:dyDescent="0.3">
      <c r="A237" s="61" t="s">
        <v>760</v>
      </c>
      <c r="B237" s="12" t="s">
        <v>761</v>
      </c>
      <c r="C237" s="12" t="s">
        <v>762</v>
      </c>
      <c r="D237" s="12" t="s">
        <v>761</v>
      </c>
      <c r="E237" s="12" t="s">
        <v>762</v>
      </c>
      <c r="F237" s="12" t="s">
        <v>15</v>
      </c>
      <c r="G237" s="46" t="s">
        <v>210</v>
      </c>
      <c r="H237" s="13">
        <v>5843</v>
      </c>
      <c r="I237" s="12">
        <v>2</v>
      </c>
      <c r="J237" s="13">
        <v>11686</v>
      </c>
      <c r="K237" s="14">
        <f>J237</f>
        <v>11686</v>
      </c>
      <c r="M237" s="9"/>
      <c r="N237" s="9"/>
    </row>
    <row r="238" spans="1:14" x14ac:dyDescent="0.25">
      <c r="A238" s="50" t="s">
        <v>763</v>
      </c>
      <c r="B238" s="76" t="s">
        <v>764</v>
      </c>
      <c r="C238" s="76" t="s">
        <v>765</v>
      </c>
      <c r="D238" s="7" t="s">
        <v>766</v>
      </c>
      <c r="E238" s="7" t="s">
        <v>767</v>
      </c>
      <c r="F238" s="7" t="s">
        <v>15</v>
      </c>
      <c r="G238" s="7" t="s">
        <v>36</v>
      </c>
      <c r="H238" s="8">
        <v>20000</v>
      </c>
      <c r="I238" s="7">
        <v>1</v>
      </c>
      <c r="J238" s="8">
        <v>20000</v>
      </c>
      <c r="K238" s="78">
        <f>SUM(J238:J243)</f>
        <v>55209</v>
      </c>
      <c r="M238" s="9"/>
      <c r="N238" s="9"/>
    </row>
    <row r="239" spans="1:14" x14ac:dyDescent="0.25">
      <c r="A239" s="51" t="s">
        <v>768</v>
      </c>
      <c r="B239" s="82"/>
      <c r="C239" s="82"/>
      <c r="D239" s="15" t="s">
        <v>769</v>
      </c>
      <c r="E239" s="15" t="s">
        <v>770</v>
      </c>
      <c r="F239" s="15" t="s">
        <v>15</v>
      </c>
      <c r="G239" s="15" t="s">
        <v>771</v>
      </c>
      <c r="H239" s="16">
        <v>8225</v>
      </c>
      <c r="I239" s="15">
        <v>1</v>
      </c>
      <c r="J239" s="16">
        <v>8225</v>
      </c>
      <c r="K239" s="83"/>
      <c r="M239" s="9"/>
      <c r="N239" s="9"/>
    </row>
    <row r="240" spans="1:14" x14ac:dyDescent="0.25">
      <c r="A240" s="51" t="s">
        <v>772</v>
      </c>
      <c r="B240" s="82"/>
      <c r="C240" s="82"/>
      <c r="D240" s="15" t="s">
        <v>769</v>
      </c>
      <c r="E240" s="15" t="s">
        <v>770</v>
      </c>
      <c r="F240" s="15" t="s">
        <v>15</v>
      </c>
      <c r="G240" s="15" t="s">
        <v>773</v>
      </c>
      <c r="H240" s="16">
        <v>2309</v>
      </c>
      <c r="I240" s="15">
        <v>1</v>
      </c>
      <c r="J240" s="16">
        <v>2309</v>
      </c>
      <c r="K240" s="83"/>
      <c r="M240" s="9"/>
      <c r="N240" s="9"/>
    </row>
    <row r="241" spans="1:14" x14ac:dyDescent="0.25">
      <c r="A241" s="51" t="s">
        <v>774</v>
      </c>
      <c r="B241" s="82"/>
      <c r="C241" s="82"/>
      <c r="D241" s="15" t="s">
        <v>775</v>
      </c>
      <c r="E241" s="15" t="s">
        <v>776</v>
      </c>
      <c r="F241" s="15" t="s">
        <v>15</v>
      </c>
      <c r="G241" s="15" t="s">
        <v>771</v>
      </c>
      <c r="H241" s="16">
        <v>8225</v>
      </c>
      <c r="I241" s="15">
        <v>1</v>
      </c>
      <c r="J241" s="16">
        <v>8225</v>
      </c>
      <c r="K241" s="83"/>
      <c r="M241" s="9"/>
      <c r="N241" s="9"/>
    </row>
    <row r="242" spans="1:14" x14ac:dyDescent="0.25">
      <c r="A242" s="51" t="s">
        <v>777</v>
      </c>
      <c r="B242" s="82"/>
      <c r="C242" s="82"/>
      <c r="D242" s="15" t="s">
        <v>778</v>
      </c>
      <c r="E242" s="15" t="s">
        <v>779</v>
      </c>
      <c r="F242" s="15" t="s">
        <v>15</v>
      </c>
      <c r="G242" s="15" t="s">
        <v>771</v>
      </c>
      <c r="H242" s="16">
        <v>8225</v>
      </c>
      <c r="I242" s="15">
        <v>1</v>
      </c>
      <c r="J242" s="16">
        <v>8225</v>
      </c>
      <c r="K242" s="83"/>
      <c r="M242" s="9"/>
      <c r="N242" s="9"/>
    </row>
    <row r="243" spans="1:14" ht="15.75" thickBot="1" x14ac:dyDescent="0.3">
      <c r="A243" s="62" t="s">
        <v>780</v>
      </c>
      <c r="B243" s="82"/>
      <c r="C243" s="82"/>
      <c r="D243" s="17" t="s">
        <v>781</v>
      </c>
      <c r="E243" s="17" t="s">
        <v>782</v>
      </c>
      <c r="F243" s="17" t="s">
        <v>15</v>
      </c>
      <c r="G243" s="17" t="s">
        <v>771</v>
      </c>
      <c r="H243" s="18">
        <v>8225</v>
      </c>
      <c r="I243" s="17">
        <v>1</v>
      </c>
      <c r="J243" s="18">
        <v>8225</v>
      </c>
      <c r="K243" s="83"/>
      <c r="M243" s="9"/>
      <c r="N243" s="9"/>
    </row>
    <row r="244" spans="1:14" x14ac:dyDescent="0.25">
      <c r="A244" s="50" t="s">
        <v>783</v>
      </c>
      <c r="B244" s="84" t="s">
        <v>784</v>
      </c>
      <c r="C244" s="84" t="s">
        <v>785</v>
      </c>
      <c r="D244" s="7" t="s">
        <v>786</v>
      </c>
      <c r="E244" s="7" t="s">
        <v>787</v>
      </c>
      <c r="F244" s="7" t="s">
        <v>15</v>
      </c>
      <c r="G244" s="58" t="s">
        <v>1628</v>
      </c>
      <c r="H244" s="8">
        <v>20000</v>
      </c>
      <c r="I244" s="7">
        <v>1</v>
      </c>
      <c r="J244" s="8">
        <v>20000</v>
      </c>
      <c r="K244" s="86">
        <f>SUM(J244:J273)</f>
        <v>553616</v>
      </c>
      <c r="M244" s="9"/>
      <c r="N244" s="9"/>
    </row>
    <row r="245" spans="1:14" x14ac:dyDescent="0.25">
      <c r="A245" s="51" t="s">
        <v>788</v>
      </c>
      <c r="B245" s="97"/>
      <c r="C245" s="97"/>
      <c r="D245" s="15" t="s">
        <v>789</v>
      </c>
      <c r="E245" s="15" t="s">
        <v>790</v>
      </c>
      <c r="F245" s="15" t="s">
        <v>15</v>
      </c>
      <c r="G245" s="15" t="s">
        <v>791</v>
      </c>
      <c r="H245" s="16">
        <v>20000</v>
      </c>
      <c r="I245" s="15">
        <v>1</v>
      </c>
      <c r="J245" s="16">
        <v>20000</v>
      </c>
      <c r="K245" s="98"/>
      <c r="M245" s="9"/>
      <c r="N245" s="9"/>
    </row>
    <row r="246" spans="1:14" x14ac:dyDescent="0.25">
      <c r="A246" s="51" t="s">
        <v>792</v>
      </c>
      <c r="B246" s="97"/>
      <c r="C246" s="97"/>
      <c r="D246" s="15" t="s">
        <v>793</v>
      </c>
      <c r="E246" s="15" t="s">
        <v>794</v>
      </c>
      <c r="F246" s="15" t="s">
        <v>15</v>
      </c>
      <c r="G246" s="15" t="s">
        <v>795</v>
      </c>
      <c r="H246" s="16">
        <v>20000</v>
      </c>
      <c r="I246" s="15">
        <v>1</v>
      </c>
      <c r="J246" s="16">
        <v>20000</v>
      </c>
      <c r="K246" s="98"/>
      <c r="M246" s="9"/>
      <c r="N246" s="9"/>
    </row>
    <row r="247" spans="1:14" x14ac:dyDescent="0.25">
      <c r="A247" s="51" t="s">
        <v>796</v>
      </c>
      <c r="B247" s="97"/>
      <c r="C247" s="97"/>
      <c r="D247" s="15" t="s">
        <v>797</v>
      </c>
      <c r="E247" s="15" t="s">
        <v>798</v>
      </c>
      <c r="F247" s="15" t="s">
        <v>15</v>
      </c>
      <c r="G247" s="15" t="s">
        <v>799</v>
      </c>
      <c r="H247" s="16">
        <v>20000</v>
      </c>
      <c r="I247" s="15">
        <v>1</v>
      </c>
      <c r="J247" s="16">
        <v>20000</v>
      </c>
      <c r="K247" s="98"/>
      <c r="M247" s="9"/>
      <c r="N247" s="9"/>
    </row>
    <row r="248" spans="1:14" x14ac:dyDescent="0.25">
      <c r="A248" s="51" t="s">
        <v>800</v>
      </c>
      <c r="B248" s="97"/>
      <c r="C248" s="97"/>
      <c r="D248" s="15" t="s">
        <v>801</v>
      </c>
      <c r="E248" s="15" t="s">
        <v>802</v>
      </c>
      <c r="F248" s="15" t="s">
        <v>15</v>
      </c>
      <c r="G248" s="15" t="s">
        <v>803</v>
      </c>
      <c r="H248" s="16">
        <v>20000</v>
      </c>
      <c r="I248" s="15">
        <v>1</v>
      </c>
      <c r="J248" s="16">
        <v>20000</v>
      </c>
      <c r="K248" s="98"/>
      <c r="M248" s="9"/>
      <c r="N248" s="9"/>
    </row>
    <row r="249" spans="1:14" x14ac:dyDescent="0.25">
      <c r="A249" s="51" t="s">
        <v>804</v>
      </c>
      <c r="B249" s="97"/>
      <c r="C249" s="97"/>
      <c r="D249" s="15" t="s">
        <v>805</v>
      </c>
      <c r="E249" s="15" t="s">
        <v>806</v>
      </c>
      <c r="F249" s="15" t="s">
        <v>15</v>
      </c>
      <c r="G249" s="15" t="s">
        <v>807</v>
      </c>
      <c r="H249" s="16">
        <v>20000</v>
      </c>
      <c r="I249" s="15">
        <v>1</v>
      </c>
      <c r="J249" s="16">
        <v>20000</v>
      </c>
      <c r="K249" s="98"/>
      <c r="M249" s="9"/>
      <c r="N249" s="9"/>
    </row>
    <row r="250" spans="1:14" x14ac:dyDescent="0.25">
      <c r="A250" s="51" t="s">
        <v>808</v>
      </c>
      <c r="B250" s="97"/>
      <c r="C250" s="97"/>
      <c r="D250" s="15" t="s">
        <v>809</v>
      </c>
      <c r="E250" s="15" t="s">
        <v>810</v>
      </c>
      <c r="F250" s="15" t="s">
        <v>15</v>
      </c>
      <c r="G250" s="15" t="s">
        <v>807</v>
      </c>
      <c r="H250" s="16">
        <v>20000</v>
      </c>
      <c r="I250" s="15">
        <v>1</v>
      </c>
      <c r="J250" s="16">
        <v>20000</v>
      </c>
      <c r="K250" s="98"/>
      <c r="M250" s="9"/>
      <c r="N250" s="9"/>
    </row>
    <row r="251" spans="1:14" x14ac:dyDescent="0.25">
      <c r="A251" s="51" t="s">
        <v>811</v>
      </c>
      <c r="B251" s="97"/>
      <c r="C251" s="97"/>
      <c r="D251" s="15" t="s">
        <v>812</v>
      </c>
      <c r="E251" s="15" t="s">
        <v>813</v>
      </c>
      <c r="F251" s="15" t="s">
        <v>15</v>
      </c>
      <c r="G251" s="15" t="s">
        <v>807</v>
      </c>
      <c r="H251" s="16">
        <v>20000</v>
      </c>
      <c r="I251" s="15">
        <v>1</v>
      </c>
      <c r="J251" s="16">
        <v>20000</v>
      </c>
      <c r="K251" s="98"/>
      <c r="M251" s="9"/>
      <c r="N251" s="9"/>
    </row>
    <row r="252" spans="1:14" x14ac:dyDescent="0.25">
      <c r="A252" s="51" t="s">
        <v>814</v>
      </c>
      <c r="B252" s="97"/>
      <c r="C252" s="97"/>
      <c r="D252" s="15" t="s">
        <v>815</v>
      </c>
      <c r="E252" s="15" t="s">
        <v>816</v>
      </c>
      <c r="F252" s="15" t="s">
        <v>15</v>
      </c>
      <c r="G252" s="15" t="s">
        <v>807</v>
      </c>
      <c r="H252" s="16">
        <v>20000</v>
      </c>
      <c r="I252" s="15">
        <v>1</v>
      </c>
      <c r="J252" s="16">
        <v>20000</v>
      </c>
      <c r="K252" s="98"/>
      <c r="M252" s="9"/>
      <c r="N252" s="9"/>
    </row>
    <row r="253" spans="1:14" x14ac:dyDescent="0.25">
      <c r="A253" s="51" t="s">
        <v>817</v>
      </c>
      <c r="B253" s="97"/>
      <c r="C253" s="97"/>
      <c r="D253" s="15" t="s">
        <v>818</v>
      </c>
      <c r="E253" s="15" t="s">
        <v>819</v>
      </c>
      <c r="F253" s="15" t="s">
        <v>15</v>
      </c>
      <c r="G253" s="15" t="s">
        <v>807</v>
      </c>
      <c r="H253" s="16">
        <v>20000</v>
      </c>
      <c r="I253" s="15">
        <v>1</v>
      </c>
      <c r="J253" s="16">
        <v>20000</v>
      </c>
      <c r="K253" s="98"/>
      <c r="M253" s="9"/>
      <c r="N253" s="9"/>
    </row>
    <row r="254" spans="1:14" x14ac:dyDescent="0.25">
      <c r="A254" s="51" t="s">
        <v>820</v>
      </c>
      <c r="B254" s="97"/>
      <c r="C254" s="97"/>
      <c r="D254" s="15" t="s">
        <v>821</v>
      </c>
      <c r="E254" s="15" t="s">
        <v>822</v>
      </c>
      <c r="F254" s="15" t="s">
        <v>15</v>
      </c>
      <c r="G254" s="15" t="s">
        <v>823</v>
      </c>
      <c r="H254" s="16">
        <v>14800</v>
      </c>
      <c r="I254" s="15">
        <v>1</v>
      </c>
      <c r="J254" s="16">
        <v>14800</v>
      </c>
      <c r="K254" s="98"/>
      <c r="M254" s="9"/>
      <c r="N254" s="9"/>
    </row>
    <row r="255" spans="1:14" x14ac:dyDescent="0.25">
      <c r="A255" s="51" t="s">
        <v>824</v>
      </c>
      <c r="B255" s="97"/>
      <c r="C255" s="97"/>
      <c r="D255" s="15" t="s">
        <v>825</v>
      </c>
      <c r="E255" s="15" t="s">
        <v>826</v>
      </c>
      <c r="F255" s="15" t="s">
        <v>15</v>
      </c>
      <c r="G255" s="15" t="s">
        <v>823</v>
      </c>
      <c r="H255" s="16">
        <v>14800</v>
      </c>
      <c r="I255" s="15">
        <v>1</v>
      </c>
      <c r="J255" s="16">
        <v>14800</v>
      </c>
      <c r="K255" s="98"/>
      <c r="M255" s="9"/>
      <c r="N255" s="9"/>
    </row>
    <row r="256" spans="1:14" x14ac:dyDescent="0.25">
      <c r="A256" s="51" t="s">
        <v>827</v>
      </c>
      <c r="B256" s="97"/>
      <c r="C256" s="97"/>
      <c r="D256" s="15" t="s">
        <v>828</v>
      </c>
      <c r="E256" s="15" t="s">
        <v>829</v>
      </c>
      <c r="F256" s="15" t="s">
        <v>15</v>
      </c>
      <c r="G256" s="15" t="s">
        <v>830</v>
      </c>
      <c r="H256" s="16">
        <v>16700</v>
      </c>
      <c r="I256" s="15">
        <v>1</v>
      </c>
      <c r="J256" s="16">
        <v>16700</v>
      </c>
      <c r="K256" s="98"/>
      <c r="M256" s="9"/>
      <c r="N256" s="9"/>
    </row>
    <row r="257" spans="1:14" x14ac:dyDescent="0.25">
      <c r="A257" s="51" t="s">
        <v>831</v>
      </c>
      <c r="B257" s="97"/>
      <c r="C257" s="97"/>
      <c r="D257" s="15" t="s">
        <v>832</v>
      </c>
      <c r="E257" s="15" t="s">
        <v>833</v>
      </c>
      <c r="F257" s="15" t="s">
        <v>15</v>
      </c>
      <c r="G257" s="15" t="s">
        <v>834</v>
      </c>
      <c r="H257" s="16">
        <v>20000</v>
      </c>
      <c r="I257" s="15">
        <v>1</v>
      </c>
      <c r="J257" s="16">
        <v>20000</v>
      </c>
      <c r="K257" s="98"/>
      <c r="M257" s="9"/>
      <c r="N257" s="9"/>
    </row>
    <row r="258" spans="1:14" x14ac:dyDescent="0.25">
      <c r="A258" s="51" t="s">
        <v>835</v>
      </c>
      <c r="B258" s="97"/>
      <c r="C258" s="97"/>
      <c r="D258" s="15" t="s">
        <v>836</v>
      </c>
      <c r="E258" s="15" t="s">
        <v>837</v>
      </c>
      <c r="F258" s="15" t="s">
        <v>15</v>
      </c>
      <c r="G258" s="59" t="s">
        <v>1629</v>
      </c>
      <c r="H258" s="16">
        <v>20000</v>
      </c>
      <c r="I258" s="15">
        <v>1</v>
      </c>
      <c r="J258" s="16">
        <v>20000</v>
      </c>
      <c r="K258" s="98"/>
      <c r="M258" s="9"/>
      <c r="N258" s="9"/>
    </row>
    <row r="259" spans="1:14" x14ac:dyDescent="0.25">
      <c r="A259" s="51" t="s">
        <v>838</v>
      </c>
      <c r="B259" s="97"/>
      <c r="C259" s="97"/>
      <c r="D259" s="15" t="s">
        <v>839</v>
      </c>
      <c r="E259" s="15" t="s">
        <v>840</v>
      </c>
      <c r="F259" s="15" t="s">
        <v>15</v>
      </c>
      <c r="G259" s="59" t="s">
        <v>1630</v>
      </c>
      <c r="H259" s="16">
        <v>20000</v>
      </c>
      <c r="I259" s="15">
        <v>1</v>
      </c>
      <c r="J259" s="16">
        <v>20000</v>
      </c>
      <c r="K259" s="98"/>
      <c r="M259" s="9"/>
      <c r="N259" s="9"/>
    </row>
    <row r="260" spans="1:14" x14ac:dyDescent="0.25">
      <c r="A260" s="51" t="s">
        <v>841</v>
      </c>
      <c r="B260" s="97"/>
      <c r="C260" s="97"/>
      <c r="D260" s="15" t="s">
        <v>842</v>
      </c>
      <c r="E260" s="15" t="s">
        <v>843</v>
      </c>
      <c r="F260" s="15" t="s">
        <v>15</v>
      </c>
      <c r="G260" s="59" t="s">
        <v>1631</v>
      </c>
      <c r="H260" s="16">
        <v>20000</v>
      </c>
      <c r="I260" s="15">
        <v>1</v>
      </c>
      <c r="J260" s="16">
        <v>20000</v>
      </c>
      <c r="K260" s="98"/>
      <c r="M260" s="9"/>
      <c r="N260" s="9"/>
    </row>
    <row r="261" spans="1:14" x14ac:dyDescent="0.25">
      <c r="A261" s="51" t="s">
        <v>844</v>
      </c>
      <c r="B261" s="97"/>
      <c r="C261" s="97"/>
      <c r="D261" s="15" t="s">
        <v>845</v>
      </c>
      <c r="E261" s="15" t="s">
        <v>846</v>
      </c>
      <c r="F261" s="15" t="s">
        <v>15</v>
      </c>
      <c r="G261" s="15" t="s">
        <v>847</v>
      </c>
      <c r="H261" s="16">
        <v>14800</v>
      </c>
      <c r="I261" s="15">
        <v>1</v>
      </c>
      <c r="J261" s="16">
        <v>14800</v>
      </c>
      <c r="K261" s="98"/>
      <c r="M261" s="9"/>
      <c r="N261" s="9"/>
    </row>
    <row r="262" spans="1:14" x14ac:dyDescent="0.25">
      <c r="A262" s="51" t="s">
        <v>848</v>
      </c>
      <c r="B262" s="97"/>
      <c r="C262" s="97"/>
      <c r="D262" s="15" t="s">
        <v>849</v>
      </c>
      <c r="E262" s="15" t="s">
        <v>850</v>
      </c>
      <c r="F262" s="15" t="s">
        <v>15</v>
      </c>
      <c r="G262" s="15" t="s">
        <v>851</v>
      </c>
      <c r="H262" s="16">
        <v>18003</v>
      </c>
      <c r="I262" s="15">
        <v>1</v>
      </c>
      <c r="J262" s="16">
        <v>18003</v>
      </c>
      <c r="K262" s="98"/>
      <c r="M262" s="9"/>
      <c r="N262" s="9"/>
    </row>
    <row r="263" spans="1:14" x14ac:dyDescent="0.25">
      <c r="A263" s="51" t="s">
        <v>852</v>
      </c>
      <c r="B263" s="97"/>
      <c r="C263" s="97"/>
      <c r="D263" s="15" t="s">
        <v>853</v>
      </c>
      <c r="E263" s="15" t="s">
        <v>854</v>
      </c>
      <c r="F263" s="15" t="s">
        <v>15</v>
      </c>
      <c r="G263" s="15" t="s">
        <v>855</v>
      </c>
      <c r="H263" s="16">
        <v>19800</v>
      </c>
      <c r="I263" s="15">
        <v>1</v>
      </c>
      <c r="J263" s="16">
        <v>19800</v>
      </c>
      <c r="K263" s="98"/>
      <c r="M263" s="9"/>
      <c r="N263" s="9"/>
    </row>
    <row r="264" spans="1:14" x14ac:dyDescent="0.25">
      <c r="A264" s="51" t="s">
        <v>856</v>
      </c>
      <c r="B264" s="97"/>
      <c r="C264" s="97"/>
      <c r="D264" s="15" t="s">
        <v>857</v>
      </c>
      <c r="E264" s="15" t="s">
        <v>858</v>
      </c>
      <c r="F264" s="15" t="s">
        <v>15</v>
      </c>
      <c r="G264" s="15" t="s">
        <v>859</v>
      </c>
      <c r="H264" s="16">
        <v>20000</v>
      </c>
      <c r="I264" s="15">
        <v>1</v>
      </c>
      <c r="J264" s="16">
        <v>20000</v>
      </c>
      <c r="K264" s="98"/>
      <c r="M264" s="9"/>
      <c r="N264" s="9"/>
    </row>
    <row r="265" spans="1:14" x14ac:dyDescent="0.25">
      <c r="A265" s="51" t="s">
        <v>860</v>
      </c>
      <c r="B265" s="97"/>
      <c r="C265" s="97"/>
      <c r="D265" s="15" t="s">
        <v>861</v>
      </c>
      <c r="E265" s="15" t="s">
        <v>862</v>
      </c>
      <c r="F265" s="15" t="s">
        <v>15</v>
      </c>
      <c r="G265" s="15" t="s">
        <v>859</v>
      </c>
      <c r="H265" s="16">
        <v>20000</v>
      </c>
      <c r="I265" s="15">
        <v>1</v>
      </c>
      <c r="J265" s="16">
        <v>20000</v>
      </c>
      <c r="K265" s="98"/>
      <c r="M265" s="9"/>
      <c r="N265" s="9"/>
    </row>
    <row r="266" spans="1:14" x14ac:dyDescent="0.25">
      <c r="A266" s="51" t="s">
        <v>863</v>
      </c>
      <c r="B266" s="97"/>
      <c r="C266" s="97"/>
      <c r="D266" s="15" t="s">
        <v>864</v>
      </c>
      <c r="E266" s="15" t="s">
        <v>865</v>
      </c>
      <c r="F266" s="15" t="s">
        <v>15</v>
      </c>
      <c r="G266" s="15" t="s">
        <v>866</v>
      </c>
      <c r="H266" s="16">
        <v>20000</v>
      </c>
      <c r="I266" s="15">
        <v>1</v>
      </c>
      <c r="J266" s="16">
        <v>20000</v>
      </c>
      <c r="K266" s="98"/>
      <c r="M266" s="9"/>
      <c r="N266" s="9"/>
    </row>
    <row r="267" spans="1:14" x14ac:dyDescent="0.25">
      <c r="A267" s="51" t="s">
        <v>867</v>
      </c>
      <c r="B267" s="97"/>
      <c r="C267" s="97"/>
      <c r="D267" s="15" t="s">
        <v>868</v>
      </c>
      <c r="E267" s="15" t="s">
        <v>869</v>
      </c>
      <c r="F267" s="15" t="s">
        <v>15</v>
      </c>
      <c r="G267" s="15" t="s">
        <v>870</v>
      </c>
      <c r="H267" s="16">
        <v>20000</v>
      </c>
      <c r="I267" s="15">
        <v>1</v>
      </c>
      <c r="J267" s="16">
        <v>20000</v>
      </c>
      <c r="K267" s="98"/>
      <c r="M267" s="9"/>
      <c r="N267" s="9"/>
    </row>
    <row r="268" spans="1:14" x14ac:dyDescent="0.25">
      <c r="A268" s="51" t="s">
        <v>871</v>
      </c>
      <c r="B268" s="97"/>
      <c r="C268" s="97"/>
      <c r="D268" s="15" t="s">
        <v>872</v>
      </c>
      <c r="E268" s="15" t="s">
        <v>873</v>
      </c>
      <c r="F268" s="15" t="s">
        <v>15</v>
      </c>
      <c r="G268" s="15" t="s">
        <v>874</v>
      </c>
      <c r="H268" s="16">
        <v>20000</v>
      </c>
      <c r="I268" s="15">
        <v>1</v>
      </c>
      <c r="J268" s="16">
        <v>20000</v>
      </c>
      <c r="K268" s="98"/>
      <c r="M268" s="9"/>
      <c r="N268" s="9"/>
    </row>
    <row r="269" spans="1:14" x14ac:dyDescent="0.25">
      <c r="A269" s="51" t="s">
        <v>875</v>
      </c>
      <c r="B269" s="97"/>
      <c r="C269" s="97"/>
      <c r="D269" s="15" t="s">
        <v>876</v>
      </c>
      <c r="E269" s="15" t="s">
        <v>877</v>
      </c>
      <c r="F269" s="15" t="s">
        <v>15</v>
      </c>
      <c r="G269" s="15" t="s">
        <v>878</v>
      </c>
      <c r="H269" s="16">
        <v>20000</v>
      </c>
      <c r="I269" s="15">
        <v>1</v>
      </c>
      <c r="J269" s="16">
        <v>20000</v>
      </c>
      <c r="K269" s="98"/>
      <c r="M269" s="9"/>
      <c r="N269" s="9"/>
    </row>
    <row r="270" spans="1:14" x14ac:dyDescent="0.25">
      <c r="A270" s="51">
        <v>558</v>
      </c>
      <c r="B270" s="97"/>
      <c r="C270" s="97"/>
      <c r="D270" s="15" t="s">
        <v>879</v>
      </c>
      <c r="E270" s="15" t="s">
        <v>880</v>
      </c>
      <c r="F270" s="15" t="s">
        <v>15</v>
      </c>
      <c r="G270" s="15" t="s">
        <v>881</v>
      </c>
      <c r="H270" s="16">
        <v>1047</v>
      </c>
      <c r="I270" s="15">
        <v>1</v>
      </c>
      <c r="J270" s="16">
        <v>1047</v>
      </c>
      <c r="K270" s="98"/>
      <c r="M270" s="9"/>
      <c r="N270" s="9"/>
    </row>
    <row r="271" spans="1:14" x14ac:dyDescent="0.25">
      <c r="A271" s="51" t="s">
        <v>882</v>
      </c>
      <c r="B271" s="97"/>
      <c r="C271" s="97"/>
      <c r="D271" s="15" t="s">
        <v>879</v>
      </c>
      <c r="E271" s="15" t="s">
        <v>880</v>
      </c>
      <c r="F271" s="15" t="s">
        <v>15</v>
      </c>
      <c r="G271" s="15" t="s">
        <v>883</v>
      </c>
      <c r="H271" s="16">
        <v>13666</v>
      </c>
      <c r="I271" s="15">
        <v>1</v>
      </c>
      <c r="J271" s="32">
        <v>13666</v>
      </c>
      <c r="K271" s="98"/>
      <c r="M271" s="9"/>
      <c r="N271" s="9"/>
    </row>
    <row r="272" spans="1:14" x14ac:dyDescent="0.25">
      <c r="A272" s="51" t="s">
        <v>884</v>
      </c>
      <c r="B272" s="97"/>
      <c r="C272" s="97"/>
      <c r="D272" s="15" t="s">
        <v>885</v>
      </c>
      <c r="E272" s="15" t="s">
        <v>886</v>
      </c>
      <c r="F272" s="15" t="s">
        <v>15</v>
      </c>
      <c r="G272" s="15" t="s">
        <v>878</v>
      </c>
      <c r="H272" s="16">
        <v>20000</v>
      </c>
      <c r="I272" s="15">
        <v>1</v>
      </c>
      <c r="J272" s="16">
        <v>20000</v>
      </c>
      <c r="K272" s="98"/>
      <c r="M272" s="9"/>
      <c r="N272" s="9"/>
    </row>
    <row r="273" spans="1:14" ht="15.75" thickBot="1" x14ac:dyDescent="0.3">
      <c r="A273" s="62" t="s">
        <v>887</v>
      </c>
      <c r="B273" s="88"/>
      <c r="C273" s="88"/>
      <c r="D273" s="17" t="s">
        <v>888</v>
      </c>
      <c r="E273" s="17" t="s">
        <v>889</v>
      </c>
      <c r="F273" s="17" t="s">
        <v>15</v>
      </c>
      <c r="G273" s="17" t="s">
        <v>878</v>
      </c>
      <c r="H273" s="18">
        <v>20000</v>
      </c>
      <c r="I273" s="17">
        <v>1</v>
      </c>
      <c r="J273" s="18">
        <v>20000</v>
      </c>
      <c r="K273" s="89"/>
      <c r="M273" s="9"/>
      <c r="N273" s="9"/>
    </row>
    <row r="274" spans="1:14" x14ac:dyDescent="0.25">
      <c r="A274" s="50" t="s">
        <v>890</v>
      </c>
      <c r="B274" s="84" t="s">
        <v>891</v>
      </c>
      <c r="C274" s="84" t="s">
        <v>892</v>
      </c>
      <c r="D274" s="7" t="s">
        <v>893</v>
      </c>
      <c r="E274" s="7" t="s">
        <v>894</v>
      </c>
      <c r="F274" s="7" t="s">
        <v>15</v>
      </c>
      <c r="G274" s="44" t="s">
        <v>149</v>
      </c>
      <c r="H274" s="8">
        <v>20000</v>
      </c>
      <c r="I274" s="7">
        <v>1</v>
      </c>
      <c r="J274" s="8">
        <v>20000</v>
      </c>
      <c r="K274" s="86">
        <f>SUM(J274:J280)</f>
        <v>112649</v>
      </c>
      <c r="M274" s="9"/>
      <c r="N274" s="9"/>
    </row>
    <row r="275" spans="1:14" x14ac:dyDescent="0.25">
      <c r="A275" s="51" t="s">
        <v>895</v>
      </c>
      <c r="B275" s="97"/>
      <c r="C275" s="97"/>
      <c r="D275" s="15" t="s">
        <v>896</v>
      </c>
      <c r="E275" s="15" t="s">
        <v>897</v>
      </c>
      <c r="F275" s="15" t="s">
        <v>15</v>
      </c>
      <c r="G275" s="45" t="s">
        <v>1607</v>
      </c>
      <c r="H275" s="16">
        <v>11790</v>
      </c>
      <c r="I275" s="15">
        <v>1</v>
      </c>
      <c r="J275" s="16">
        <v>11790</v>
      </c>
      <c r="K275" s="98"/>
      <c r="M275" s="9"/>
      <c r="N275" s="9"/>
    </row>
    <row r="276" spans="1:14" x14ac:dyDescent="0.25">
      <c r="A276" s="51" t="s">
        <v>898</v>
      </c>
      <c r="B276" s="97"/>
      <c r="C276" s="97"/>
      <c r="D276" s="15" t="s">
        <v>899</v>
      </c>
      <c r="E276" s="15" t="s">
        <v>900</v>
      </c>
      <c r="F276" s="15" t="s">
        <v>15</v>
      </c>
      <c r="G276" s="45" t="s">
        <v>1608</v>
      </c>
      <c r="H276" s="16">
        <v>8280</v>
      </c>
      <c r="I276" s="15">
        <v>2</v>
      </c>
      <c r="J276" s="16">
        <v>16560</v>
      </c>
      <c r="K276" s="98"/>
      <c r="M276" s="9"/>
      <c r="N276" s="9"/>
    </row>
    <row r="277" spans="1:14" x14ac:dyDescent="0.25">
      <c r="A277" s="51" t="s">
        <v>901</v>
      </c>
      <c r="B277" s="97"/>
      <c r="C277" s="97"/>
      <c r="D277" s="15" t="s">
        <v>902</v>
      </c>
      <c r="E277" s="15" t="s">
        <v>903</v>
      </c>
      <c r="F277" s="15" t="s">
        <v>15</v>
      </c>
      <c r="G277" s="45" t="s">
        <v>1609</v>
      </c>
      <c r="H277" s="16">
        <v>4299</v>
      </c>
      <c r="I277" s="15">
        <v>1</v>
      </c>
      <c r="J277" s="16">
        <v>4299</v>
      </c>
      <c r="K277" s="98"/>
      <c r="M277" s="9"/>
      <c r="N277" s="9"/>
    </row>
    <row r="278" spans="1:14" x14ac:dyDescent="0.25">
      <c r="A278" s="51" t="s">
        <v>904</v>
      </c>
      <c r="B278" s="97"/>
      <c r="C278" s="97"/>
      <c r="D278" s="15" t="s">
        <v>905</v>
      </c>
      <c r="E278" s="15" t="s">
        <v>906</v>
      </c>
      <c r="F278" s="15" t="s">
        <v>15</v>
      </c>
      <c r="G278" s="45" t="s">
        <v>1610</v>
      </c>
      <c r="H278" s="16">
        <v>20000</v>
      </c>
      <c r="I278" s="15">
        <v>1</v>
      </c>
      <c r="J278" s="16">
        <v>20000</v>
      </c>
      <c r="K278" s="98"/>
      <c r="M278" s="9"/>
      <c r="N278" s="9"/>
    </row>
    <row r="279" spans="1:14" x14ac:dyDescent="0.25">
      <c r="A279" s="51" t="s">
        <v>907</v>
      </c>
      <c r="B279" s="97"/>
      <c r="C279" s="97"/>
      <c r="D279" s="15" t="s">
        <v>908</v>
      </c>
      <c r="E279" s="15" t="s">
        <v>909</v>
      </c>
      <c r="F279" s="15" t="s">
        <v>15</v>
      </c>
      <c r="G279" s="45" t="s">
        <v>26</v>
      </c>
      <c r="H279" s="16">
        <v>20000</v>
      </c>
      <c r="I279" s="15">
        <v>1</v>
      </c>
      <c r="J279" s="16">
        <v>20000</v>
      </c>
      <c r="K279" s="98"/>
      <c r="M279" s="9"/>
      <c r="N279" s="9"/>
    </row>
    <row r="280" spans="1:14" ht="15.75" thickBot="1" x14ac:dyDescent="0.3">
      <c r="A280" s="52" t="s">
        <v>910</v>
      </c>
      <c r="B280" s="85"/>
      <c r="C280" s="85"/>
      <c r="D280" s="10" t="s">
        <v>911</v>
      </c>
      <c r="E280" s="10" t="s">
        <v>912</v>
      </c>
      <c r="F280" s="10" t="s">
        <v>15</v>
      </c>
      <c r="G280" s="43" t="s">
        <v>26</v>
      </c>
      <c r="H280" s="11">
        <v>20000</v>
      </c>
      <c r="I280" s="10">
        <v>1</v>
      </c>
      <c r="J280" s="11">
        <v>20000</v>
      </c>
      <c r="K280" s="87"/>
      <c r="M280" s="9"/>
      <c r="N280" s="9"/>
    </row>
    <row r="281" spans="1:14" ht="15.75" thickBot="1" x14ac:dyDescent="0.3">
      <c r="A281" s="65" t="s">
        <v>913</v>
      </c>
      <c r="B281" s="29" t="s">
        <v>914</v>
      </c>
      <c r="C281" s="29" t="s">
        <v>915</v>
      </c>
      <c r="D281" s="29" t="s">
        <v>916</v>
      </c>
      <c r="E281" s="29" t="s">
        <v>917</v>
      </c>
      <c r="F281" s="29" t="s">
        <v>15</v>
      </c>
      <c r="G281" s="29" t="s">
        <v>918</v>
      </c>
      <c r="H281" s="30">
        <v>11961</v>
      </c>
      <c r="I281" s="29">
        <v>1</v>
      </c>
      <c r="J281" s="30">
        <v>11961</v>
      </c>
      <c r="K281" s="31">
        <f>J281</f>
        <v>11961</v>
      </c>
      <c r="M281" s="9"/>
      <c r="N281" s="9"/>
    </row>
    <row r="282" spans="1:14" ht="15.75" thickBot="1" x14ac:dyDescent="0.3">
      <c r="A282" s="61" t="s">
        <v>919</v>
      </c>
      <c r="B282" s="12" t="s">
        <v>920</v>
      </c>
      <c r="C282" s="12" t="s">
        <v>921</v>
      </c>
      <c r="D282" s="12" t="s">
        <v>922</v>
      </c>
      <c r="E282" s="12" t="s">
        <v>923</v>
      </c>
      <c r="F282" s="12" t="s">
        <v>15</v>
      </c>
      <c r="G282" s="46" t="s">
        <v>1611</v>
      </c>
      <c r="H282" s="13">
        <v>20000</v>
      </c>
      <c r="I282" s="12">
        <v>1</v>
      </c>
      <c r="J282" s="13">
        <v>20000</v>
      </c>
      <c r="K282" s="14">
        <f>J282</f>
        <v>20000</v>
      </c>
      <c r="M282" s="9"/>
      <c r="N282" s="9"/>
    </row>
    <row r="283" spans="1:14" ht="15.75" thickBot="1" x14ac:dyDescent="0.3">
      <c r="A283" s="61" t="s">
        <v>924</v>
      </c>
      <c r="B283" s="12" t="s">
        <v>925</v>
      </c>
      <c r="C283" s="68" t="s">
        <v>1636</v>
      </c>
      <c r="D283" s="12" t="s">
        <v>926</v>
      </c>
      <c r="E283" s="12" t="s">
        <v>927</v>
      </c>
      <c r="F283" s="12" t="s">
        <v>15</v>
      </c>
      <c r="G283" s="46" t="s">
        <v>149</v>
      </c>
      <c r="H283" s="13">
        <v>20000</v>
      </c>
      <c r="I283" s="12">
        <v>1</v>
      </c>
      <c r="J283" s="13">
        <v>20000</v>
      </c>
      <c r="K283" s="14">
        <f>J283</f>
        <v>20000</v>
      </c>
      <c r="M283" s="9"/>
      <c r="N283" s="9"/>
    </row>
    <row r="284" spans="1:14" x14ac:dyDescent="0.25">
      <c r="A284" s="50" t="s">
        <v>928</v>
      </c>
      <c r="B284" s="76" t="s">
        <v>929</v>
      </c>
      <c r="C284" s="76" t="s">
        <v>930</v>
      </c>
      <c r="D284" s="7" t="s">
        <v>931</v>
      </c>
      <c r="E284" s="7" t="s">
        <v>932</v>
      </c>
      <c r="F284" s="7" t="s">
        <v>15</v>
      </c>
      <c r="G284" s="44" t="s">
        <v>1612</v>
      </c>
      <c r="H284" s="8">
        <v>8752</v>
      </c>
      <c r="I284" s="7">
        <v>1</v>
      </c>
      <c r="J284" s="8">
        <v>8752</v>
      </c>
      <c r="K284" s="78">
        <f>SUM(J284:J285)</f>
        <v>16710</v>
      </c>
      <c r="M284" s="9"/>
      <c r="N284" s="9"/>
    </row>
    <row r="285" spans="1:14" ht="15.75" thickBot="1" x14ac:dyDescent="0.3">
      <c r="A285" s="62" t="s">
        <v>934</v>
      </c>
      <c r="B285" s="82"/>
      <c r="C285" s="82"/>
      <c r="D285" s="17" t="s">
        <v>931</v>
      </c>
      <c r="E285" s="17" t="s">
        <v>932</v>
      </c>
      <c r="F285" s="17" t="s">
        <v>15</v>
      </c>
      <c r="G285" s="17" t="s">
        <v>210</v>
      </c>
      <c r="H285" s="18">
        <v>7958</v>
      </c>
      <c r="I285" s="17">
        <v>1</v>
      </c>
      <c r="J285" s="18">
        <v>7958</v>
      </c>
      <c r="K285" s="83"/>
      <c r="M285" s="9"/>
      <c r="N285" s="9"/>
    </row>
    <row r="286" spans="1:14" x14ac:dyDescent="0.25">
      <c r="A286" s="50" t="s">
        <v>935</v>
      </c>
      <c r="B286" s="84" t="s">
        <v>936</v>
      </c>
      <c r="C286" s="84" t="s">
        <v>937</v>
      </c>
      <c r="D286" s="7" t="s">
        <v>938</v>
      </c>
      <c r="E286" s="7" t="s">
        <v>939</v>
      </c>
      <c r="F286" s="7" t="s">
        <v>15</v>
      </c>
      <c r="G286" s="7" t="s">
        <v>940</v>
      </c>
      <c r="H286" s="8">
        <v>10489</v>
      </c>
      <c r="I286" s="7">
        <v>1</v>
      </c>
      <c r="J286" s="8">
        <v>10489</v>
      </c>
      <c r="K286" s="86">
        <f>SUM(J286:J287)</f>
        <v>20978</v>
      </c>
      <c r="M286" s="9"/>
      <c r="N286" s="9"/>
    </row>
    <row r="287" spans="1:14" ht="15.75" thickBot="1" x14ac:dyDescent="0.3">
      <c r="A287" s="52" t="s">
        <v>941</v>
      </c>
      <c r="B287" s="85"/>
      <c r="C287" s="85"/>
      <c r="D287" s="10" t="s">
        <v>942</v>
      </c>
      <c r="E287" s="10" t="s">
        <v>943</v>
      </c>
      <c r="F287" s="10" t="s">
        <v>15</v>
      </c>
      <c r="G287" s="10" t="s">
        <v>940</v>
      </c>
      <c r="H287" s="11">
        <v>10489</v>
      </c>
      <c r="I287" s="10">
        <v>1</v>
      </c>
      <c r="J287" s="11">
        <v>10489</v>
      </c>
      <c r="K287" s="87"/>
      <c r="M287" s="9"/>
      <c r="N287" s="9"/>
    </row>
    <row r="288" spans="1:14" x14ac:dyDescent="0.25">
      <c r="A288" s="64" t="s">
        <v>944</v>
      </c>
      <c r="B288" s="99" t="s">
        <v>945</v>
      </c>
      <c r="C288" s="99" t="s">
        <v>946</v>
      </c>
      <c r="D288" s="35" t="s">
        <v>947</v>
      </c>
      <c r="E288" s="35" t="s">
        <v>948</v>
      </c>
      <c r="F288" s="35" t="s">
        <v>15</v>
      </c>
      <c r="G288" s="35" t="s">
        <v>949</v>
      </c>
      <c r="H288" s="36">
        <v>4145</v>
      </c>
      <c r="I288" s="35">
        <v>1</v>
      </c>
      <c r="J288" s="36">
        <v>4145</v>
      </c>
      <c r="K288" s="100">
        <f>SUM(J288:J297)</f>
        <v>81360</v>
      </c>
      <c r="M288" s="9"/>
      <c r="N288" s="9"/>
    </row>
    <row r="289" spans="1:14" x14ac:dyDescent="0.25">
      <c r="A289" s="51" t="s">
        <v>950</v>
      </c>
      <c r="B289" s="97"/>
      <c r="C289" s="97"/>
      <c r="D289" s="15" t="s">
        <v>947</v>
      </c>
      <c r="E289" s="15" t="s">
        <v>948</v>
      </c>
      <c r="F289" s="15" t="s">
        <v>15</v>
      </c>
      <c r="G289" s="45" t="s">
        <v>1614</v>
      </c>
      <c r="H289" s="16">
        <v>12175</v>
      </c>
      <c r="I289" s="15">
        <v>1</v>
      </c>
      <c r="J289" s="16">
        <v>12175</v>
      </c>
      <c r="K289" s="98"/>
      <c r="M289" s="9"/>
      <c r="N289" s="9"/>
    </row>
    <row r="290" spans="1:14" x14ac:dyDescent="0.25">
      <c r="A290" s="51" t="s">
        <v>951</v>
      </c>
      <c r="B290" s="97"/>
      <c r="C290" s="97"/>
      <c r="D290" s="15" t="s">
        <v>952</v>
      </c>
      <c r="E290" s="15" t="s">
        <v>953</v>
      </c>
      <c r="F290" s="15" t="s">
        <v>15</v>
      </c>
      <c r="G290" s="15" t="s">
        <v>933</v>
      </c>
      <c r="H290" s="16">
        <v>7565</v>
      </c>
      <c r="I290" s="15">
        <v>1</v>
      </c>
      <c r="J290" s="16">
        <v>7565</v>
      </c>
      <c r="K290" s="98"/>
      <c r="M290" s="9"/>
      <c r="N290" s="9"/>
    </row>
    <row r="291" spans="1:14" x14ac:dyDescent="0.25">
      <c r="A291" s="51" t="s">
        <v>954</v>
      </c>
      <c r="B291" s="97"/>
      <c r="C291" s="97"/>
      <c r="D291" s="15" t="s">
        <v>952</v>
      </c>
      <c r="E291" s="15" t="s">
        <v>953</v>
      </c>
      <c r="F291" s="15" t="s">
        <v>15</v>
      </c>
      <c r="G291" s="45" t="s">
        <v>1613</v>
      </c>
      <c r="H291" s="16">
        <v>12175</v>
      </c>
      <c r="I291" s="15">
        <v>1</v>
      </c>
      <c r="J291" s="16">
        <v>12175</v>
      </c>
      <c r="K291" s="98"/>
      <c r="M291" s="9"/>
      <c r="N291" s="9"/>
    </row>
    <row r="292" spans="1:14" x14ac:dyDescent="0.25">
      <c r="A292" s="51" t="s">
        <v>955</v>
      </c>
      <c r="B292" s="97"/>
      <c r="C292" s="97"/>
      <c r="D292" s="15" t="s">
        <v>956</v>
      </c>
      <c r="E292" s="15" t="s">
        <v>957</v>
      </c>
      <c r="F292" s="15" t="s">
        <v>15</v>
      </c>
      <c r="G292" s="45" t="s">
        <v>1612</v>
      </c>
      <c r="H292" s="16">
        <v>7565</v>
      </c>
      <c r="I292" s="15">
        <v>1</v>
      </c>
      <c r="J292" s="16">
        <v>7565</v>
      </c>
      <c r="K292" s="98"/>
      <c r="M292" s="9"/>
      <c r="N292" s="9"/>
    </row>
    <row r="293" spans="1:14" x14ac:dyDescent="0.25">
      <c r="A293" s="51" t="s">
        <v>958</v>
      </c>
      <c r="B293" s="97"/>
      <c r="C293" s="97"/>
      <c r="D293" s="15" t="s">
        <v>956</v>
      </c>
      <c r="E293" s="15" t="s">
        <v>957</v>
      </c>
      <c r="F293" s="15" t="s">
        <v>15</v>
      </c>
      <c r="G293" s="45" t="s">
        <v>210</v>
      </c>
      <c r="H293" s="16">
        <v>7535</v>
      </c>
      <c r="I293" s="15">
        <v>1</v>
      </c>
      <c r="J293" s="16">
        <v>7535</v>
      </c>
      <c r="K293" s="98"/>
      <c r="M293" s="9"/>
      <c r="N293" s="9"/>
    </row>
    <row r="294" spans="1:14" x14ac:dyDescent="0.25">
      <c r="A294" s="51" t="s">
        <v>959</v>
      </c>
      <c r="B294" s="97"/>
      <c r="C294" s="97"/>
      <c r="D294" s="15" t="s">
        <v>960</v>
      </c>
      <c r="E294" s="15" t="s">
        <v>961</v>
      </c>
      <c r="F294" s="15" t="s">
        <v>15</v>
      </c>
      <c r="G294" s="45" t="s">
        <v>210</v>
      </c>
      <c r="H294" s="16">
        <v>7535</v>
      </c>
      <c r="I294" s="15">
        <v>1</v>
      </c>
      <c r="J294" s="16">
        <v>7535</v>
      </c>
      <c r="K294" s="98"/>
      <c r="M294" s="9"/>
      <c r="N294" s="9"/>
    </row>
    <row r="295" spans="1:14" x14ac:dyDescent="0.25">
      <c r="A295" s="51" t="s">
        <v>962</v>
      </c>
      <c r="B295" s="97"/>
      <c r="C295" s="97"/>
      <c r="D295" s="15" t="s">
        <v>960</v>
      </c>
      <c r="E295" s="15" t="s">
        <v>961</v>
      </c>
      <c r="F295" s="15" t="s">
        <v>15</v>
      </c>
      <c r="G295" s="45" t="s">
        <v>1612</v>
      </c>
      <c r="H295" s="16">
        <v>7565</v>
      </c>
      <c r="I295" s="15">
        <v>1</v>
      </c>
      <c r="J295" s="16">
        <v>7565</v>
      </c>
      <c r="K295" s="98"/>
      <c r="M295" s="9"/>
      <c r="N295" s="9"/>
    </row>
    <row r="296" spans="1:14" x14ac:dyDescent="0.25">
      <c r="A296" s="51" t="s">
        <v>963</v>
      </c>
      <c r="B296" s="97"/>
      <c r="C296" s="97"/>
      <c r="D296" s="15" t="s">
        <v>964</v>
      </c>
      <c r="E296" s="15" t="s">
        <v>965</v>
      </c>
      <c r="F296" s="15" t="s">
        <v>15</v>
      </c>
      <c r="G296" s="45" t="s">
        <v>1612</v>
      </c>
      <c r="H296" s="16">
        <v>7565</v>
      </c>
      <c r="I296" s="15">
        <v>1</v>
      </c>
      <c r="J296" s="16">
        <v>7565</v>
      </c>
      <c r="K296" s="98"/>
      <c r="M296" s="9"/>
      <c r="N296" s="9"/>
    </row>
    <row r="297" spans="1:14" ht="15.75" thickBot="1" x14ac:dyDescent="0.3">
      <c r="A297" s="52" t="s">
        <v>966</v>
      </c>
      <c r="B297" s="85"/>
      <c r="C297" s="85"/>
      <c r="D297" s="10" t="s">
        <v>964</v>
      </c>
      <c r="E297" s="10" t="s">
        <v>967</v>
      </c>
      <c r="F297" s="10" t="s">
        <v>15</v>
      </c>
      <c r="G297" s="43" t="s">
        <v>210</v>
      </c>
      <c r="H297" s="11">
        <v>7535</v>
      </c>
      <c r="I297" s="10">
        <v>1</v>
      </c>
      <c r="J297" s="11">
        <v>7535</v>
      </c>
      <c r="K297" s="87"/>
      <c r="M297" s="9"/>
      <c r="N297" s="9"/>
    </row>
    <row r="298" spans="1:14" ht="15.75" thickBot="1" x14ac:dyDescent="0.3">
      <c r="A298" s="66" t="s">
        <v>968</v>
      </c>
      <c r="B298" s="33" t="s">
        <v>969</v>
      </c>
      <c r="C298" s="33" t="s">
        <v>970</v>
      </c>
      <c r="D298" s="33" t="s">
        <v>969</v>
      </c>
      <c r="E298" s="33" t="s">
        <v>970</v>
      </c>
      <c r="F298" s="33" t="s">
        <v>15</v>
      </c>
      <c r="G298" s="53" t="s">
        <v>1615</v>
      </c>
      <c r="H298" s="34">
        <v>18076</v>
      </c>
      <c r="I298" s="33">
        <v>1</v>
      </c>
      <c r="J298" s="34">
        <v>18076</v>
      </c>
      <c r="K298" s="37">
        <f>J298</f>
        <v>18076</v>
      </c>
      <c r="M298" s="9"/>
      <c r="N298" s="9"/>
    </row>
    <row r="299" spans="1:14" x14ac:dyDescent="0.25">
      <c r="A299" s="50" t="s">
        <v>971</v>
      </c>
      <c r="B299" s="84" t="s">
        <v>972</v>
      </c>
      <c r="C299" s="84" t="s">
        <v>973</v>
      </c>
      <c r="D299" s="7" t="s">
        <v>974</v>
      </c>
      <c r="E299" s="7" t="s">
        <v>975</v>
      </c>
      <c r="F299" s="7" t="s">
        <v>15</v>
      </c>
      <c r="G299" s="7" t="s">
        <v>976</v>
      </c>
      <c r="H299" s="8">
        <v>1151</v>
      </c>
      <c r="I299" s="7">
        <v>1</v>
      </c>
      <c r="J299" s="8">
        <v>1151</v>
      </c>
      <c r="K299" s="86">
        <f>SUM(J299:J302)</f>
        <v>17551</v>
      </c>
      <c r="M299" s="9"/>
      <c r="N299" s="9"/>
    </row>
    <row r="300" spans="1:14" x14ac:dyDescent="0.25">
      <c r="A300" s="51" t="s">
        <v>977</v>
      </c>
      <c r="B300" s="97"/>
      <c r="C300" s="97"/>
      <c r="D300" s="15" t="s">
        <v>974</v>
      </c>
      <c r="E300" s="15" t="s">
        <v>978</v>
      </c>
      <c r="F300" s="15" t="s">
        <v>15</v>
      </c>
      <c r="G300" s="15" t="s">
        <v>979</v>
      </c>
      <c r="H300" s="16">
        <v>5055</v>
      </c>
      <c r="I300" s="15">
        <v>1</v>
      </c>
      <c r="J300" s="16">
        <v>5055</v>
      </c>
      <c r="K300" s="98"/>
      <c r="L300" s="38"/>
      <c r="M300" s="9"/>
      <c r="N300" s="9"/>
    </row>
    <row r="301" spans="1:14" x14ac:dyDescent="0.25">
      <c r="A301" s="51" t="s">
        <v>980</v>
      </c>
      <c r="B301" s="97"/>
      <c r="C301" s="97"/>
      <c r="D301" s="15" t="s">
        <v>972</v>
      </c>
      <c r="E301" s="15" t="s">
        <v>981</v>
      </c>
      <c r="F301" s="15" t="s">
        <v>15</v>
      </c>
      <c r="G301" s="15" t="s">
        <v>982</v>
      </c>
      <c r="H301" s="16">
        <v>10194</v>
      </c>
      <c r="I301" s="15">
        <v>1</v>
      </c>
      <c r="J301" s="16">
        <v>10194</v>
      </c>
      <c r="K301" s="98"/>
      <c r="M301" s="9"/>
      <c r="N301" s="9"/>
    </row>
    <row r="302" spans="1:14" ht="15.75" thickBot="1" x14ac:dyDescent="0.3">
      <c r="A302" s="52" t="s">
        <v>983</v>
      </c>
      <c r="B302" s="85"/>
      <c r="C302" s="85"/>
      <c r="D302" s="10" t="s">
        <v>972</v>
      </c>
      <c r="E302" s="10" t="s">
        <v>973</v>
      </c>
      <c r="F302" s="10" t="s">
        <v>15</v>
      </c>
      <c r="G302" s="10" t="s">
        <v>984</v>
      </c>
      <c r="H302" s="11">
        <v>1151</v>
      </c>
      <c r="I302" s="10">
        <v>1</v>
      </c>
      <c r="J302" s="11">
        <v>1151</v>
      </c>
      <c r="K302" s="87"/>
      <c r="M302" s="9"/>
      <c r="N302" s="9"/>
    </row>
    <row r="303" spans="1:14" x14ac:dyDescent="0.25">
      <c r="A303" s="64" t="s">
        <v>985</v>
      </c>
      <c r="B303" s="82" t="s">
        <v>986</v>
      </c>
      <c r="C303" s="82" t="s">
        <v>987</v>
      </c>
      <c r="D303" s="35" t="s">
        <v>988</v>
      </c>
      <c r="E303" s="35" t="s">
        <v>989</v>
      </c>
      <c r="F303" s="35" t="s">
        <v>15</v>
      </c>
      <c r="G303" s="35" t="s">
        <v>26</v>
      </c>
      <c r="H303" s="36">
        <v>13208</v>
      </c>
      <c r="I303" s="35">
        <v>1</v>
      </c>
      <c r="J303" s="36">
        <v>13208</v>
      </c>
      <c r="K303" s="83">
        <f>SUM(J303:J304)</f>
        <v>18213</v>
      </c>
      <c r="M303" s="9"/>
      <c r="N303" s="9"/>
    </row>
    <row r="304" spans="1:14" ht="15.75" thickBot="1" x14ac:dyDescent="0.3">
      <c r="A304" s="52" t="s">
        <v>990</v>
      </c>
      <c r="B304" s="77"/>
      <c r="C304" s="77"/>
      <c r="D304" s="10" t="s">
        <v>988</v>
      </c>
      <c r="E304" s="10" t="s">
        <v>989</v>
      </c>
      <c r="F304" s="10" t="s">
        <v>15</v>
      </c>
      <c r="G304" s="10" t="s">
        <v>22</v>
      </c>
      <c r="H304" s="11">
        <v>5005</v>
      </c>
      <c r="I304" s="10">
        <v>1</v>
      </c>
      <c r="J304" s="11">
        <v>5005</v>
      </c>
      <c r="K304" s="79"/>
      <c r="M304" s="9"/>
      <c r="N304" s="9"/>
    </row>
    <row r="305" spans="1:14" x14ac:dyDescent="0.25">
      <c r="A305" s="50" t="s">
        <v>991</v>
      </c>
      <c r="B305" s="76" t="s">
        <v>992</v>
      </c>
      <c r="C305" s="76" t="s">
        <v>993</v>
      </c>
      <c r="D305" s="7" t="s">
        <v>994</v>
      </c>
      <c r="E305" s="7" t="s">
        <v>995</v>
      </c>
      <c r="F305" s="7" t="s">
        <v>15</v>
      </c>
      <c r="G305" s="44" t="s">
        <v>1616</v>
      </c>
      <c r="H305" s="8">
        <v>4900</v>
      </c>
      <c r="I305" s="7">
        <v>2</v>
      </c>
      <c r="J305" s="8">
        <v>9800</v>
      </c>
      <c r="K305" s="78">
        <f>SUM(J305:J308)</f>
        <v>46898</v>
      </c>
      <c r="M305" s="9"/>
      <c r="N305" s="9"/>
    </row>
    <row r="306" spans="1:14" x14ac:dyDescent="0.25">
      <c r="A306" s="51" t="s">
        <v>996</v>
      </c>
      <c r="B306" s="82"/>
      <c r="C306" s="82"/>
      <c r="D306" s="15" t="s">
        <v>997</v>
      </c>
      <c r="E306" s="15" t="s">
        <v>998</v>
      </c>
      <c r="F306" s="15" t="s">
        <v>15</v>
      </c>
      <c r="G306" s="15" t="s">
        <v>999</v>
      </c>
      <c r="H306" s="16">
        <v>8749</v>
      </c>
      <c r="I306" s="15">
        <v>2</v>
      </c>
      <c r="J306" s="16">
        <v>17498</v>
      </c>
      <c r="K306" s="83"/>
      <c r="M306" s="9"/>
      <c r="N306" s="9"/>
    </row>
    <row r="307" spans="1:14" x14ac:dyDescent="0.25">
      <c r="A307" s="51" t="s">
        <v>1000</v>
      </c>
      <c r="B307" s="82"/>
      <c r="C307" s="82"/>
      <c r="D307" s="15" t="s">
        <v>1001</v>
      </c>
      <c r="E307" s="15" t="s">
        <v>1002</v>
      </c>
      <c r="F307" s="15" t="s">
        <v>15</v>
      </c>
      <c r="G307" s="45" t="s">
        <v>1616</v>
      </c>
      <c r="H307" s="16">
        <v>4900</v>
      </c>
      <c r="I307" s="15">
        <v>2</v>
      </c>
      <c r="J307" s="16">
        <v>9800</v>
      </c>
      <c r="K307" s="83"/>
      <c r="M307" s="9"/>
      <c r="N307" s="9"/>
    </row>
    <row r="308" spans="1:14" ht="15.75" thickBot="1" x14ac:dyDescent="0.3">
      <c r="A308" s="52" t="s">
        <v>1003</v>
      </c>
      <c r="B308" s="77"/>
      <c r="C308" s="77"/>
      <c r="D308" s="10" t="s">
        <v>1004</v>
      </c>
      <c r="E308" s="10" t="s">
        <v>1005</v>
      </c>
      <c r="F308" s="10" t="s">
        <v>15</v>
      </c>
      <c r="G308" s="43" t="s">
        <v>1616</v>
      </c>
      <c r="H308" s="11">
        <v>4900</v>
      </c>
      <c r="I308" s="10">
        <v>2</v>
      </c>
      <c r="J308" s="11">
        <v>9800</v>
      </c>
      <c r="K308" s="79"/>
      <c r="M308" s="9"/>
      <c r="N308" s="9"/>
    </row>
    <row r="309" spans="1:14" x14ac:dyDescent="0.25">
      <c r="A309" s="50" t="s">
        <v>1006</v>
      </c>
      <c r="B309" s="76" t="s">
        <v>1007</v>
      </c>
      <c r="C309" s="76" t="s">
        <v>1008</v>
      </c>
      <c r="D309" s="7" t="s">
        <v>1009</v>
      </c>
      <c r="E309" s="7" t="s">
        <v>1010</v>
      </c>
      <c r="F309" s="7" t="s">
        <v>15</v>
      </c>
      <c r="G309" s="44" t="s">
        <v>1617</v>
      </c>
      <c r="H309" s="8">
        <v>20000</v>
      </c>
      <c r="I309" s="7">
        <v>1</v>
      </c>
      <c r="J309" s="8">
        <v>20000</v>
      </c>
      <c r="K309" s="78">
        <f>SUM(J309:J311)</f>
        <v>47100</v>
      </c>
      <c r="M309" s="9"/>
      <c r="N309" s="9"/>
    </row>
    <row r="310" spans="1:14" x14ac:dyDescent="0.25">
      <c r="A310" s="51" t="s">
        <v>1011</v>
      </c>
      <c r="B310" s="82"/>
      <c r="C310" s="82"/>
      <c r="D310" s="15" t="s">
        <v>1012</v>
      </c>
      <c r="E310" s="15" t="s">
        <v>1013</v>
      </c>
      <c r="F310" s="15" t="s">
        <v>15</v>
      </c>
      <c r="G310" s="45" t="s">
        <v>1618</v>
      </c>
      <c r="H310" s="16">
        <v>20000</v>
      </c>
      <c r="I310" s="15">
        <v>1</v>
      </c>
      <c r="J310" s="16">
        <v>20000</v>
      </c>
      <c r="K310" s="83"/>
      <c r="M310" s="9"/>
      <c r="N310" s="9"/>
    </row>
    <row r="311" spans="1:14" ht="15.75" thickBot="1" x14ac:dyDescent="0.3">
      <c r="A311" s="52" t="s">
        <v>1014</v>
      </c>
      <c r="B311" s="77"/>
      <c r="C311" s="77"/>
      <c r="D311" s="10" t="s">
        <v>1015</v>
      </c>
      <c r="E311" s="10" t="s">
        <v>1016</v>
      </c>
      <c r="F311" s="10" t="s">
        <v>15</v>
      </c>
      <c r="G311" s="10" t="s">
        <v>1017</v>
      </c>
      <c r="H311" s="11">
        <v>7100</v>
      </c>
      <c r="I311" s="10">
        <v>1</v>
      </c>
      <c r="J311" s="11">
        <v>7100</v>
      </c>
      <c r="K311" s="79"/>
      <c r="M311" s="9"/>
      <c r="N311" s="9"/>
    </row>
    <row r="312" spans="1:14" x14ac:dyDescent="0.25">
      <c r="A312" s="50" t="s">
        <v>1018</v>
      </c>
      <c r="B312" s="76" t="s">
        <v>1019</v>
      </c>
      <c r="C312" s="76" t="s">
        <v>1020</v>
      </c>
      <c r="D312" s="7" t="s">
        <v>1021</v>
      </c>
      <c r="E312" s="7" t="s">
        <v>1022</v>
      </c>
      <c r="F312" s="7" t="s">
        <v>15</v>
      </c>
      <c r="G312" s="7" t="s">
        <v>1023</v>
      </c>
      <c r="H312" s="8">
        <v>13899</v>
      </c>
      <c r="I312" s="7">
        <v>1</v>
      </c>
      <c r="J312" s="8">
        <v>13899</v>
      </c>
      <c r="K312" s="78">
        <f>SUM(J312:J317)</f>
        <v>48594</v>
      </c>
      <c r="M312" s="9"/>
      <c r="N312" s="9"/>
    </row>
    <row r="313" spans="1:14" x14ac:dyDescent="0.25">
      <c r="A313" s="51" t="s">
        <v>1024</v>
      </c>
      <c r="B313" s="82"/>
      <c r="C313" s="82"/>
      <c r="D313" s="39">
        <v>620901060001</v>
      </c>
      <c r="E313" s="15" t="s">
        <v>1022</v>
      </c>
      <c r="F313" s="15" t="s">
        <v>15</v>
      </c>
      <c r="G313" s="15" t="s">
        <v>1025</v>
      </c>
      <c r="H313" s="16">
        <v>5594</v>
      </c>
      <c r="I313" s="15">
        <v>1</v>
      </c>
      <c r="J313" s="16">
        <v>5594</v>
      </c>
      <c r="K313" s="83"/>
      <c r="M313" s="9"/>
      <c r="N313" s="9"/>
    </row>
    <row r="314" spans="1:14" x14ac:dyDescent="0.25">
      <c r="A314" s="51" t="s">
        <v>1026</v>
      </c>
      <c r="B314" s="82"/>
      <c r="C314" s="82"/>
      <c r="D314" s="15" t="s">
        <v>1021</v>
      </c>
      <c r="E314" s="15" t="s">
        <v>1022</v>
      </c>
      <c r="F314" s="15" t="s">
        <v>15</v>
      </c>
      <c r="G314" s="15" t="s">
        <v>661</v>
      </c>
      <c r="H314" s="16">
        <v>507</v>
      </c>
      <c r="I314" s="15">
        <v>1</v>
      </c>
      <c r="J314" s="32">
        <v>507</v>
      </c>
      <c r="K314" s="83"/>
      <c r="M314" s="9"/>
      <c r="N314" s="9"/>
    </row>
    <row r="315" spans="1:14" x14ac:dyDescent="0.25">
      <c r="A315" s="51" t="s">
        <v>1027</v>
      </c>
      <c r="B315" s="82"/>
      <c r="C315" s="82"/>
      <c r="D315" s="15" t="s">
        <v>1028</v>
      </c>
      <c r="E315" s="15" t="s">
        <v>1029</v>
      </c>
      <c r="F315" s="15" t="s">
        <v>15</v>
      </c>
      <c r="G315" s="15" t="s">
        <v>1030</v>
      </c>
      <c r="H315" s="16">
        <v>11500</v>
      </c>
      <c r="I315" s="15">
        <v>1</v>
      </c>
      <c r="J315" s="16">
        <v>11500</v>
      </c>
      <c r="K315" s="83"/>
      <c r="M315" s="9"/>
      <c r="N315" s="9"/>
    </row>
    <row r="316" spans="1:14" x14ac:dyDescent="0.25">
      <c r="A316" s="51" t="s">
        <v>1031</v>
      </c>
      <c r="B316" s="82"/>
      <c r="C316" s="82"/>
      <c r="D316" s="15" t="s">
        <v>1032</v>
      </c>
      <c r="E316" s="15" t="s">
        <v>1033</v>
      </c>
      <c r="F316" s="15" t="s">
        <v>15</v>
      </c>
      <c r="G316" s="15" t="s">
        <v>1034</v>
      </c>
      <c r="H316" s="16">
        <v>5594</v>
      </c>
      <c r="I316" s="15">
        <v>1</v>
      </c>
      <c r="J316" s="16">
        <v>5594</v>
      </c>
      <c r="K316" s="83"/>
      <c r="M316" s="9"/>
      <c r="N316" s="9"/>
    </row>
    <row r="317" spans="1:14" ht="15.75" thickBot="1" x14ac:dyDescent="0.3">
      <c r="A317" s="52" t="s">
        <v>1035</v>
      </c>
      <c r="B317" s="77"/>
      <c r="C317" s="77"/>
      <c r="D317" s="10" t="s">
        <v>1036</v>
      </c>
      <c r="E317" s="10" t="s">
        <v>1037</v>
      </c>
      <c r="F317" s="10" t="s">
        <v>15</v>
      </c>
      <c r="G317" s="10" t="s">
        <v>1030</v>
      </c>
      <c r="H317" s="11">
        <v>11500</v>
      </c>
      <c r="I317" s="10">
        <v>1</v>
      </c>
      <c r="J317" s="11">
        <v>11500</v>
      </c>
      <c r="K317" s="79"/>
      <c r="M317" s="9"/>
      <c r="N317" s="9"/>
    </row>
    <row r="318" spans="1:14" x14ac:dyDescent="0.25">
      <c r="A318" s="50" t="s">
        <v>1038</v>
      </c>
      <c r="B318" s="76" t="s">
        <v>1039</v>
      </c>
      <c r="C318" s="76" t="s">
        <v>1040</v>
      </c>
      <c r="D318" s="7" t="s">
        <v>1041</v>
      </c>
      <c r="E318" s="7" t="s">
        <v>1042</v>
      </c>
      <c r="F318" s="7" t="s">
        <v>15</v>
      </c>
      <c r="G318" s="7" t="s">
        <v>1043</v>
      </c>
      <c r="H318" s="8">
        <v>2785</v>
      </c>
      <c r="I318" s="7">
        <v>1</v>
      </c>
      <c r="J318" s="8">
        <v>2785</v>
      </c>
      <c r="K318" s="78">
        <f>SUM(J318:J322)</f>
        <v>19925</v>
      </c>
      <c r="M318" s="9"/>
      <c r="N318" s="9"/>
    </row>
    <row r="319" spans="1:14" x14ac:dyDescent="0.25">
      <c r="A319" s="51" t="s">
        <v>1044</v>
      </c>
      <c r="B319" s="82"/>
      <c r="C319" s="82"/>
      <c r="D319" s="15" t="s">
        <v>1045</v>
      </c>
      <c r="E319" s="15" t="s">
        <v>1046</v>
      </c>
      <c r="F319" s="15" t="s">
        <v>15</v>
      </c>
      <c r="G319" s="15" t="s">
        <v>1047</v>
      </c>
      <c r="H319" s="16">
        <v>5920</v>
      </c>
      <c r="I319" s="15">
        <v>1</v>
      </c>
      <c r="J319" s="16">
        <v>5920</v>
      </c>
      <c r="K319" s="83"/>
      <c r="M319" s="9"/>
      <c r="N319" s="9"/>
    </row>
    <row r="320" spans="1:14" x14ac:dyDescent="0.25">
      <c r="A320" s="51" t="s">
        <v>1048</v>
      </c>
      <c r="B320" s="82"/>
      <c r="C320" s="82"/>
      <c r="D320" s="15" t="s">
        <v>1049</v>
      </c>
      <c r="E320" s="15" t="s">
        <v>1050</v>
      </c>
      <c r="F320" s="15" t="s">
        <v>15</v>
      </c>
      <c r="G320" s="15" t="s">
        <v>1051</v>
      </c>
      <c r="H320" s="16">
        <v>2100</v>
      </c>
      <c r="I320" s="15">
        <v>1</v>
      </c>
      <c r="J320" s="16">
        <v>2100</v>
      </c>
      <c r="K320" s="83"/>
      <c r="M320" s="9"/>
      <c r="N320" s="9"/>
    </row>
    <row r="321" spans="1:14" x14ac:dyDescent="0.25">
      <c r="A321" s="51" t="s">
        <v>1052</v>
      </c>
      <c r="B321" s="82"/>
      <c r="C321" s="82"/>
      <c r="D321" s="15" t="s">
        <v>1053</v>
      </c>
      <c r="E321" s="15" t="s">
        <v>1054</v>
      </c>
      <c r="F321" s="15" t="s">
        <v>15</v>
      </c>
      <c r="G321" s="15" t="s">
        <v>1055</v>
      </c>
      <c r="H321" s="16">
        <v>2100</v>
      </c>
      <c r="I321" s="15">
        <v>1</v>
      </c>
      <c r="J321" s="16">
        <v>2100</v>
      </c>
      <c r="K321" s="83"/>
      <c r="M321" s="9"/>
      <c r="N321" s="9"/>
    </row>
    <row r="322" spans="1:14" ht="15.75" thickBot="1" x14ac:dyDescent="0.3">
      <c r="A322" s="52" t="s">
        <v>1056</v>
      </c>
      <c r="B322" s="77"/>
      <c r="C322" s="77"/>
      <c r="D322" s="10" t="s">
        <v>1057</v>
      </c>
      <c r="E322" s="10" t="s">
        <v>1058</v>
      </c>
      <c r="F322" s="10" t="s">
        <v>15</v>
      </c>
      <c r="G322" s="43" t="s">
        <v>690</v>
      </c>
      <c r="H322" s="11">
        <v>7020</v>
      </c>
      <c r="I322" s="10">
        <v>1</v>
      </c>
      <c r="J322" s="11">
        <v>7020</v>
      </c>
      <c r="K322" s="79"/>
      <c r="M322" s="9"/>
      <c r="N322" s="9"/>
    </row>
    <row r="323" spans="1:14" x14ac:dyDescent="0.25">
      <c r="A323" s="50" t="s">
        <v>1059</v>
      </c>
      <c r="B323" s="76" t="s">
        <v>1060</v>
      </c>
      <c r="C323" s="76" t="s">
        <v>1061</v>
      </c>
      <c r="D323" s="7" t="s">
        <v>1062</v>
      </c>
      <c r="E323" s="7" t="s">
        <v>1063</v>
      </c>
      <c r="F323" s="7" t="s">
        <v>15</v>
      </c>
      <c r="G323" s="7" t="s">
        <v>1064</v>
      </c>
      <c r="H323" s="8">
        <v>3879</v>
      </c>
      <c r="I323" s="7">
        <v>2</v>
      </c>
      <c r="J323" s="8">
        <v>7758</v>
      </c>
      <c r="K323" s="78">
        <f>SUM(J323:J328)</f>
        <v>44119</v>
      </c>
      <c r="M323" s="9"/>
      <c r="N323" s="9"/>
    </row>
    <row r="324" spans="1:14" x14ac:dyDescent="0.25">
      <c r="A324" s="51" t="s">
        <v>1065</v>
      </c>
      <c r="B324" s="82"/>
      <c r="C324" s="82"/>
      <c r="D324" s="15" t="s">
        <v>1062</v>
      </c>
      <c r="E324" s="15" t="s">
        <v>1063</v>
      </c>
      <c r="F324" s="15" t="s">
        <v>15</v>
      </c>
      <c r="G324" s="15" t="s">
        <v>1066</v>
      </c>
      <c r="H324" s="16">
        <v>4319</v>
      </c>
      <c r="I324" s="15">
        <v>1</v>
      </c>
      <c r="J324" s="16">
        <v>4319</v>
      </c>
      <c r="K324" s="83"/>
      <c r="M324" s="9"/>
      <c r="N324" s="9"/>
    </row>
    <row r="325" spans="1:14" x14ac:dyDescent="0.25">
      <c r="A325" s="51" t="s">
        <v>1067</v>
      </c>
      <c r="B325" s="82"/>
      <c r="C325" s="82"/>
      <c r="D325" s="15" t="s">
        <v>1068</v>
      </c>
      <c r="E325" s="15" t="s">
        <v>1069</v>
      </c>
      <c r="F325" s="15" t="s">
        <v>15</v>
      </c>
      <c r="G325" s="15" t="s">
        <v>1070</v>
      </c>
      <c r="H325" s="16">
        <v>8847</v>
      </c>
      <c r="I325" s="15">
        <v>2</v>
      </c>
      <c r="J325" s="16">
        <v>17694</v>
      </c>
      <c r="K325" s="83"/>
      <c r="M325" s="9"/>
      <c r="N325" s="9"/>
    </row>
    <row r="326" spans="1:14" x14ac:dyDescent="0.25">
      <c r="A326" s="51" t="s">
        <v>1071</v>
      </c>
      <c r="B326" s="82"/>
      <c r="C326" s="82"/>
      <c r="D326" s="15" t="s">
        <v>1072</v>
      </c>
      <c r="E326" s="15" t="s">
        <v>1073</v>
      </c>
      <c r="F326" s="15" t="s">
        <v>15</v>
      </c>
      <c r="G326" s="15" t="s">
        <v>104</v>
      </c>
      <c r="H326" s="16">
        <v>4776</v>
      </c>
      <c r="I326" s="15">
        <v>2</v>
      </c>
      <c r="J326" s="16">
        <v>9552</v>
      </c>
      <c r="K326" s="83"/>
      <c r="M326" s="9"/>
      <c r="N326" s="9"/>
    </row>
    <row r="327" spans="1:14" x14ac:dyDescent="0.25">
      <c r="A327" s="51" t="s">
        <v>1074</v>
      </c>
      <c r="B327" s="82"/>
      <c r="C327" s="82"/>
      <c r="D327" s="15" t="s">
        <v>1072</v>
      </c>
      <c r="E327" s="15" t="s">
        <v>1073</v>
      </c>
      <c r="F327" s="15" t="s">
        <v>15</v>
      </c>
      <c r="G327" s="15" t="s">
        <v>1075</v>
      </c>
      <c r="H327" s="16">
        <v>1199</v>
      </c>
      <c r="I327" s="15">
        <v>2</v>
      </c>
      <c r="J327" s="16">
        <v>2398</v>
      </c>
      <c r="K327" s="83"/>
      <c r="M327" s="9"/>
      <c r="N327" s="9"/>
    </row>
    <row r="328" spans="1:14" ht="15.75" thickBot="1" x14ac:dyDescent="0.3">
      <c r="A328" s="52" t="s">
        <v>1076</v>
      </c>
      <c r="B328" s="77"/>
      <c r="C328" s="77"/>
      <c r="D328" s="10" t="s">
        <v>1077</v>
      </c>
      <c r="E328" s="10" t="s">
        <v>1078</v>
      </c>
      <c r="F328" s="10" t="s">
        <v>15</v>
      </c>
      <c r="G328" s="10" t="s">
        <v>1075</v>
      </c>
      <c r="H328" s="11">
        <v>1199</v>
      </c>
      <c r="I328" s="10">
        <v>2</v>
      </c>
      <c r="J328" s="11">
        <v>2398</v>
      </c>
      <c r="K328" s="79"/>
      <c r="M328" s="9"/>
      <c r="N328" s="9"/>
    </row>
    <row r="329" spans="1:14" ht="15.75" thickBot="1" x14ac:dyDescent="0.3">
      <c r="A329" s="61" t="s">
        <v>1079</v>
      </c>
      <c r="B329" s="12" t="s">
        <v>1080</v>
      </c>
      <c r="C329" s="12" t="s">
        <v>1081</v>
      </c>
      <c r="D329" s="12" t="s">
        <v>1082</v>
      </c>
      <c r="E329" s="12" t="s">
        <v>1083</v>
      </c>
      <c r="F329" s="12" t="s">
        <v>15</v>
      </c>
      <c r="G329" s="12" t="s">
        <v>1084</v>
      </c>
      <c r="H329" s="13">
        <v>20000</v>
      </c>
      <c r="I329" s="12">
        <v>1</v>
      </c>
      <c r="J329" s="13">
        <v>20000</v>
      </c>
      <c r="K329" s="14">
        <f>J329</f>
        <v>20000</v>
      </c>
      <c r="M329" s="9"/>
      <c r="N329" s="9"/>
    </row>
    <row r="330" spans="1:14" x14ac:dyDescent="0.25">
      <c r="A330" s="50" t="s">
        <v>1085</v>
      </c>
      <c r="B330" s="76" t="s">
        <v>1086</v>
      </c>
      <c r="C330" s="76" t="s">
        <v>1087</v>
      </c>
      <c r="D330" s="7" t="s">
        <v>1088</v>
      </c>
      <c r="E330" s="7" t="s">
        <v>1089</v>
      </c>
      <c r="F330" s="7" t="s">
        <v>15</v>
      </c>
      <c r="G330" s="7" t="s">
        <v>1090</v>
      </c>
      <c r="H330" s="8">
        <v>15099</v>
      </c>
      <c r="I330" s="7">
        <v>1</v>
      </c>
      <c r="J330" s="8">
        <v>15099</v>
      </c>
      <c r="K330" s="78">
        <f>SUM(J330:J332)</f>
        <v>37782</v>
      </c>
      <c r="M330" s="9"/>
      <c r="N330" s="9"/>
    </row>
    <row r="331" spans="1:14" x14ac:dyDescent="0.25">
      <c r="A331" s="51" t="s">
        <v>1091</v>
      </c>
      <c r="B331" s="82"/>
      <c r="C331" s="82"/>
      <c r="D331" s="15" t="s">
        <v>1088</v>
      </c>
      <c r="E331" s="15" t="s">
        <v>1089</v>
      </c>
      <c r="F331" s="15" t="s">
        <v>15</v>
      </c>
      <c r="G331" s="15" t="s">
        <v>1092</v>
      </c>
      <c r="H331" s="16">
        <v>4901</v>
      </c>
      <c r="I331" s="15">
        <v>1</v>
      </c>
      <c r="J331" s="32">
        <v>4901</v>
      </c>
      <c r="K331" s="83"/>
      <c r="M331" s="9"/>
      <c r="N331" s="9"/>
    </row>
    <row r="332" spans="1:14" ht="15.75" thickBot="1" x14ac:dyDescent="0.3">
      <c r="A332" s="52" t="s">
        <v>1093</v>
      </c>
      <c r="B332" s="77"/>
      <c r="C332" s="77"/>
      <c r="D332" s="10" t="s">
        <v>1094</v>
      </c>
      <c r="E332" s="10" t="s">
        <v>1095</v>
      </c>
      <c r="F332" s="10" t="s">
        <v>15</v>
      </c>
      <c r="G332" s="43" t="s">
        <v>26</v>
      </c>
      <c r="H332" s="11">
        <v>17782</v>
      </c>
      <c r="I332" s="10">
        <v>1</v>
      </c>
      <c r="J332" s="11">
        <v>17782</v>
      </c>
      <c r="K332" s="79"/>
      <c r="M332" s="9"/>
      <c r="N332" s="9"/>
    </row>
    <row r="333" spans="1:14" ht="15.75" thickBot="1" x14ac:dyDescent="0.3">
      <c r="A333" s="61" t="s">
        <v>1096</v>
      </c>
      <c r="B333" s="12" t="s">
        <v>1097</v>
      </c>
      <c r="C333" s="12" t="s">
        <v>1098</v>
      </c>
      <c r="D333" s="12" t="s">
        <v>1099</v>
      </c>
      <c r="E333" s="12" t="s">
        <v>1100</v>
      </c>
      <c r="F333" s="12" t="s">
        <v>15</v>
      </c>
      <c r="G333" s="12" t="s">
        <v>36</v>
      </c>
      <c r="H333" s="13">
        <v>20000</v>
      </c>
      <c r="I333" s="12">
        <v>1</v>
      </c>
      <c r="J333" s="13">
        <v>20000</v>
      </c>
      <c r="K333" s="14">
        <f>J333</f>
        <v>20000</v>
      </c>
      <c r="M333" s="9"/>
      <c r="N333" s="9"/>
    </row>
    <row r="334" spans="1:14" ht="15.75" thickBot="1" x14ac:dyDescent="0.3">
      <c r="A334" s="61" t="s">
        <v>1101</v>
      </c>
      <c r="B334" s="12" t="s">
        <v>1102</v>
      </c>
      <c r="C334" s="12" t="s">
        <v>1103</v>
      </c>
      <c r="D334" s="12" t="s">
        <v>1104</v>
      </c>
      <c r="E334" s="12" t="s">
        <v>1105</v>
      </c>
      <c r="F334" s="12" t="s">
        <v>15</v>
      </c>
      <c r="G334" s="12" t="s">
        <v>1106</v>
      </c>
      <c r="H334" s="13">
        <v>8287</v>
      </c>
      <c r="I334" s="12">
        <v>1</v>
      </c>
      <c r="J334" s="13">
        <v>8287</v>
      </c>
      <c r="K334" s="14">
        <f>J334</f>
        <v>8287</v>
      </c>
      <c r="M334" s="9"/>
      <c r="N334" s="9"/>
    </row>
    <row r="335" spans="1:14" ht="15.75" thickBot="1" x14ac:dyDescent="0.3">
      <c r="A335" s="61" t="s">
        <v>1107</v>
      </c>
      <c r="B335" s="12" t="s">
        <v>1108</v>
      </c>
      <c r="C335" s="12" t="s">
        <v>1109</v>
      </c>
      <c r="D335" s="12" t="s">
        <v>1110</v>
      </c>
      <c r="E335" s="12" t="s">
        <v>1111</v>
      </c>
      <c r="F335" s="12" t="s">
        <v>15</v>
      </c>
      <c r="G335" s="12" t="s">
        <v>1112</v>
      </c>
      <c r="H335" s="13">
        <v>20000</v>
      </c>
      <c r="I335" s="12">
        <v>1</v>
      </c>
      <c r="J335" s="13">
        <v>20000</v>
      </c>
      <c r="K335" s="14">
        <f>J335</f>
        <v>20000</v>
      </c>
      <c r="M335" s="9"/>
      <c r="N335" s="9"/>
    </row>
    <row r="336" spans="1:14" ht="15.75" thickBot="1" x14ac:dyDescent="0.3">
      <c r="A336" s="61" t="s">
        <v>1113</v>
      </c>
      <c r="B336" s="12" t="s">
        <v>1114</v>
      </c>
      <c r="C336" s="12" t="s">
        <v>1115</v>
      </c>
      <c r="D336" s="12" t="s">
        <v>1116</v>
      </c>
      <c r="E336" s="12" t="s">
        <v>1117</v>
      </c>
      <c r="F336" s="12" t="s">
        <v>15</v>
      </c>
      <c r="G336" s="12" t="s">
        <v>134</v>
      </c>
      <c r="H336" s="13">
        <v>11932</v>
      </c>
      <c r="I336" s="12">
        <v>1</v>
      </c>
      <c r="J336" s="13">
        <v>11932</v>
      </c>
      <c r="K336" s="14">
        <f>J336</f>
        <v>11932</v>
      </c>
      <c r="M336" s="9"/>
      <c r="N336" s="9"/>
    </row>
    <row r="337" spans="1:14" x14ac:dyDescent="0.25">
      <c r="A337" s="50" t="s">
        <v>1118</v>
      </c>
      <c r="B337" s="76" t="s">
        <v>1119</v>
      </c>
      <c r="C337" s="76" t="s">
        <v>1120</v>
      </c>
      <c r="D337" s="7" t="s">
        <v>1121</v>
      </c>
      <c r="E337" s="7" t="s">
        <v>1122</v>
      </c>
      <c r="F337" s="7" t="s">
        <v>15</v>
      </c>
      <c r="G337" s="7" t="s">
        <v>1123</v>
      </c>
      <c r="H337" s="8">
        <v>14574</v>
      </c>
      <c r="I337" s="7">
        <v>1</v>
      </c>
      <c r="J337" s="8">
        <v>14574</v>
      </c>
      <c r="K337" s="78">
        <f>SUM(J337:J338)</f>
        <v>29148</v>
      </c>
      <c r="M337" s="9"/>
      <c r="N337" s="9"/>
    </row>
    <row r="338" spans="1:14" ht="15.75" thickBot="1" x14ac:dyDescent="0.3">
      <c r="A338" s="52" t="s">
        <v>1124</v>
      </c>
      <c r="B338" s="77"/>
      <c r="C338" s="77"/>
      <c r="D338" s="10" t="s">
        <v>1125</v>
      </c>
      <c r="E338" s="10" t="s">
        <v>1126</v>
      </c>
      <c r="F338" s="10" t="s">
        <v>15</v>
      </c>
      <c r="G338" s="10" t="s">
        <v>1123</v>
      </c>
      <c r="H338" s="11">
        <v>14574</v>
      </c>
      <c r="I338" s="10">
        <v>1</v>
      </c>
      <c r="J338" s="11">
        <v>14574</v>
      </c>
      <c r="K338" s="79"/>
      <c r="M338" s="9"/>
      <c r="N338" s="9"/>
    </row>
    <row r="339" spans="1:14" ht="15.75" thickBot="1" x14ac:dyDescent="0.3">
      <c r="A339" s="63" t="s">
        <v>1127</v>
      </c>
      <c r="B339" s="23" t="s">
        <v>1128</v>
      </c>
      <c r="C339" s="23" t="s">
        <v>1129</v>
      </c>
      <c r="D339" s="23" t="s">
        <v>1128</v>
      </c>
      <c r="E339" s="23" t="s">
        <v>1129</v>
      </c>
      <c r="F339" s="23" t="s">
        <v>15</v>
      </c>
      <c r="G339" s="23" t="s">
        <v>1130</v>
      </c>
      <c r="H339" s="24">
        <v>20000</v>
      </c>
      <c r="I339" s="23">
        <v>1</v>
      </c>
      <c r="J339" s="24">
        <v>20000</v>
      </c>
      <c r="K339" s="25">
        <f>J339</f>
        <v>20000</v>
      </c>
      <c r="M339" s="9"/>
      <c r="N339" s="9"/>
    </row>
    <row r="340" spans="1:14" x14ac:dyDescent="0.25">
      <c r="A340" s="50" t="s">
        <v>1131</v>
      </c>
      <c r="B340" s="84" t="s">
        <v>1132</v>
      </c>
      <c r="C340" s="84" t="s">
        <v>1133</v>
      </c>
      <c r="D340" s="7" t="s">
        <v>1132</v>
      </c>
      <c r="E340" s="7" t="s">
        <v>1133</v>
      </c>
      <c r="F340" s="7" t="s">
        <v>15</v>
      </c>
      <c r="G340" s="7" t="s">
        <v>476</v>
      </c>
      <c r="H340" s="8">
        <v>18003</v>
      </c>
      <c r="I340" s="7">
        <v>1</v>
      </c>
      <c r="J340" s="8">
        <v>18003</v>
      </c>
      <c r="K340" s="86">
        <f>SUM(J340:J348)</f>
        <v>91981</v>
      </c>
      <c r="M340" s="9"/>
      <c r="N340" s="9"/>
    </row>
    <row r="341" spans="1:14" x14ac:dyDescent="0.25">
      <c r="A341" s="51" t="s">
        <v>1134</v>
      </c>
      <c r="B341" s="97"/>
      <c r="C341" s="97"/>
      <c r="D341" s="15" t="s">
        <v>1132</v>
      </c>
      <c r="E341" s="15" t="s">
        <v>1133</v>
      </c>
      <c r="F341" s="15" t="s">
        <v>15</v>
      </c>
      <c r="G341" s="15" t="s">
        <v>210</v>
      </c>
      <c r="H341" s="16">
        <v>1997</v>
      </c>
      <c r="I341" s="15">
        <v>1</v>
      </c>
      <c r="J341" s="32">
        <v>1997</v>
      </c>
      <c r="K341" s="98"/>
      <c r="M341" s="9"/>
      <c r="N341" s="9"/>
    </row>
    <row r="342" spans="1:14" x14ac:dyDescent="0.25">
      <c r="A342" s="51" t="s">
        <v>1135</v>
      </c>
      <c r="B342" s="97"/>
      <c r="C342" s="97"/>
      <c r="D342" s="15" t="s">
        <v>1136</v>
      </c>
      <c r="E342" s="15" t="s">
        <v>1137</v>
      </c>
      <c r="F342" s="15" t="s">
        <v>15</v>
      </c>
      <c r="G342" s="15" t="s">
        <v>288</v>
      </c>
      <c r="H342" s="16">
        <v>14385</v>
      </c>
      <c r="I342" s="15">
        <v>1</v>
      </c>
      <c r="J342" s="16">
        <v>14385</v>
      </c>
      <c r="K342" s="98"/>
      <c r="M342" s="9"/>
      <c r="N342" s="9"/>
    </row>
    <row r="343" spans="1:14" x14ac:dyDescent="0.25">
      <c r="A343" s="51" t="s">
        <v>1138</v>
      </c>
      <c r="B343" s="97"/>
      <c r="C343" s="97"/>
      <c r="D343" s="15" t="s">
        <v>1136</v>
      </c>
      <c r="E343" s="15" t="s">
        <v>1137</v>
      </c>
      <c r="F343" s="15" t="s">
        <v>15</v>
      </c>
      <c r="G343" s="15" t="s">
        <v>1139</v>
      </c>
      <c r="H343" s="16">
        <v>2942</v>
      </c>
      <c r="I343" s="15">
        <v>1</v>
      </c>
      <c r="J343" s="16">
        <v>2942</v>
      </c>
      <c r="K343" s="98"/>
      <c r="M343" s="9"/>
      <c r="N343" s="9"/>
    </row>
    <row r="344" spans="1:14" x14ac:dyDescent="0.25">
      <c r="A344" s="51" t="s">
        <v>1140</v>
      </c>
      <c r="B344" s="97"/>
      <c r="C344" s="97"/>
      <c r="D344" s="15" t="s">
        <v>1141</v>
      </c>
      <c r="E344" s="15" t="s">
        <v>1142</v>
      </c>
      <c r="F344" s="15" t="s">
        <v>15</v>
      </c>
      <c r="G344" s="15" t="s">
        <v>288</v>
      </c>
      <c r="H344" s="16">
        <v>14385</v>
      </c>
      <c r="I344" s="15">
        <v>1</v>
      </c>
      <c r="J344" s="16">
        <v>14385</v>
      </c>
      <c r="K344" s="98"/>
      <c r="M344" s="9"/>
      <c r="N344" s="9"/>
    </row>
    <row r="345" spans="1:14" x14ac:dyDescent="0.25">
      <c r="A345" s="51" t="s">
        <v>1143</v>
      </c>
      <c r="B345" s="97"/>
      <c r="C345" s="97"/>
      <c r="D345" s="15" t="s">
        <v>1141</v>
      </c>
      <c r="E345" s="15" t="s">
        <v>1142</v>
      </c>
      <c r="F345" s="15" t="s">
        <v>15</v>
      </c>
      <c r="G345" s="15" t="s">
        <v>1144</v>
      </c>
      <c r="H345" s="16">
        <v>2942</v>
      </c>
      <c r="I345" s="15">
        <v>1</v>
      </c>
      <c r="J345" s="16">
        <v>2942</v>
      </c>
      <c r="K345" s="98"/>
      <c r="M345" s="9"/>
      <c r="N345" s="9"/>
    </row>
    <row r="346" spans="1:14" x14ac:dyDescent="0.25">
      <c r="A346" s="51" t="s">
        <v>1145</v>
      </c>
      <c r="B346" s="97"/>
      <c r="C346" s="97"/>
      <c r="D346" s="15" t="s">
        <v>1146</v>
      </c>
      <c r="E346" s="15" t="s">
        <v>1147</v>
      </c>
      <c r="F346" s="15" t="s">
        <v>15</v>
      </c>
      <c r="G346" s="15" t="s">
        <v>288</v>
      </c>
      <c r="H346" s="16">
        <v>14385</v>
      </c>
      <c r="I346" s="15">
        <v>1</v>
      </c>
      <c r="J346" s="16">
        <v>14385</v>
      </c>
      <c r="K346" s="98"/>
      <c r="M346" s="9"/>
      <c r="N346" s="9"/>
    </row>
    <row r="347" spans="1:14" x14ac:dyDescent="0.25">
      <c r="A347" s="51" t="s">
        <v>1148</v>
      </c>
      <c r="B347" s="97"/>
      <c r="C347" s="97"/>
      <c r="D347" s="15" t="s">
        <v>1146</v>
      </c>
      <c r="E347" s="15" t="s">
        <v>1147</v>
      </c>
      <c r="F347" s="15" t="s">
        <v>15</v>
      </c>
      <c r="G347" s="15" t="s">
        <v>210</v>
      </c>
      <c r="H347" s="16">
        <v>2942</v>
      </c>
      <c r="I347" s="15">
        <v>1</v>
      </c>
      <c r="J347" s="16">
        <v>2942</v>
      </c>
      <c r="K347" s="98"/>
      <c r="M347" s="9"/>
      <c r="N347" s="9"/>
    </row>
    <row r="348" spans="1:14" ht="15.75" thickBot="1" x14ac:dyDescent="0.3">
      <c r="A348" s="52" t="s">
        <v>1149</v>
      </c>
      <c r="B348" s="85"/>
      <c r="C348" s="85"/>
      <c r="D348" s="10" t="s">
        <v>1150</v>
      </c>
      <c r="E348" s="10" t="s">
        <v>1151</v>
      </c>
      <c r="F348" s="10" t="s">
        <v>15</v>
      </c>
      <c r="G348" s="10" t="s">
        <v>1152</v>
      </c>
      <c r="H348" s="11">
        <v>20000</v>
      </c>
      <c r="I348" s="10">
        <v>1</v>
      </c>
      <c r="J348" s="11">
        <v>20000</v>
      </c>
      <c r="K348" s="87"/>
      <c r="M348" s="9"/>
      <c r="N348" s="9"/>
    </row>
    <row r="349" spans="1:14" ht="15.75" thickBot="1" x14ac:dyDescent="0.3">
      <c r="A349" s="65" t="s">
        <v>1153</v>
      </c>
      <c r="B349" s="29" t="s">
        <v>1154</v>
      </c>
      <c r="C349" s="29" t="s">
        <v>1155</v>
      </c>
      <c r="D349" s="29" t="s">
        <v>1156</v>
      </c>
      <c r="E349" s="29" t="s">
        <v>1157</v>
      </c>
      <c r="F349" s="29" t="s">
        <v>15</v>
      </c>
      <c r="G349" s="29" t="s">
        <v>1158</v>
      </c>
      <c r="H349" s="30">
        <v>14973</v>
      </c>
      <c r="I349" s="29">
        <v>1</v>
      </c>
      <c r="J349" s="30">
        <v>14973</v>
      </c>
      <c r="K349" s="31">
        <f>J349</f>
        <v>14973</v>
      </c>
      <c r="M349" s="9"/>
      <c r="N349" s="9"/>
    </row>
    <row r="350" spans="1:14" ht="15.75" thickBot="1" x14ac:dyDescent="0.3">
      <c r="A350" s="61" t="s">
        <v>1159</v>
      </c>
      <c r="B350" s="12" t="s">
        <v>1160</v>
      </c>
      <c r="C350" s="12" t="s">
        <v>1161</v>
      </c>
      <c r="D350" s="12" t="s">
        <v>1162</v>
      </c>
      <c r="E350" s="12" t="s">
        <v>1163</v>
      </c>
      <c r="F350" s="12" t="s">
        <v>15</v>
      </c>
      <c r="G350" s="12" t="s">
        <v>1164</v>
      </c>
      <c r="H350" s="13">
        <v>7139</v>
      </c>
      <c r="I350" s="12">
        <v>1</v>
      </c>
      <c r="J350" s="13">
        <v>7139</v>
      </c>
      <c r="K350" s="14">
        <f>J350</f>
        <v>7139</v>
      </c>
      <c r="M350" s="9"/>
      <c r="N350" s="9"/>
    </row>
    <row r="351" spans="1:14" x14ac:dyDescent="0.25">
      <c r="A351" s="50" t="s">
        <v>1165</v>
      </c>
      <c r="B351" s="76" t="s">
        <v>1166</v>
      </c>
      <c r="C351" s="76" t="s">
        <v>1167</v>
      </c>
      <c r="D351" s="7" t="s">
        <v>1168</v>
      </c>
      <c r="E351" s="7" t="s">
        <v>1169</v>
      </c>
      <c r="F351" s="7" t="s">
        <v>15</v>
      </c>
      <c r="G351" s="7" t="s">
        <v>1170</v>
      </c>
      <c r="H351" s="8">
        <v>7500</v>
      </c>
      <c r="I351" s="7">
        <v>1</v>
      </c>
      <c r="J351" s="8">
        <v>7500</v>
      </c>
      <c r="K351" s="78">
        <f>SUM(J351:J354)</f>
        <v>26495</v>
      </c>
      <c r="M351" s="9"/>
      <c r="N351" s="9"/>
    </row>
    <row r="352" spans="1:14" x14ac:dyDescent="0.25">
      <c r="A352" s="51" t="s">
        <v>1171</v>
      </c>
      <c r="B352" s="82"/>
      <c r="C352" s="82"/>
      <c r="D352" s="15" t="s">
        <v>1168</v>
      </c>
      <c r="E352" s="15" t="s">
        <v>1169</v>
      </c>
      <c r="F352" s="15" t="s">
        <v>15</v>
      </c>
      <c r="G352" s="45" t="s">
        <v>391</v>
      </c>
      <c r="H352" s="16">
        <v>3799</v>
      </c>
      <c r="I352" s="15">
        <v>1</v>
      </c>
      <c r="J352" s="16">
        <v>3799</v>
      </c>
      <c r="K352" s="83"/>
      <c r="M352" s="9"/>
      <c r="N352" s="9"/>
    </row>
    <row r="353" spans="1:14" x14ac:dyDescent="0.25">
      <c r="A353" s="51" t="s">
        <v>1172</v>
      </c>
      <c r="B353" s="82"/>
      <c r="C353" s="82"/>
      <c r="D353" s="15" t="s">
        <v>1173</v>
      </c>
      <c r="E353" s="15" t="s">
        <v>1174</v>
      </c>
      <c r="F353" s="15" t="s">
        <v>15</v>
      </c>
      <c r="G353" s="45" t="s">
        <v>391</v>
      </c>
      <c r="H353" s="16">
        <v>3799</v>
      </c>
      <c r="I353" s="15">
        <v>2</v>
      </c>
      <c r="J353" s="16">
        <v>7598</v>
      </c>
      <c r="K353" s="83"/>
      <c r="M353" s="9"/>
      <c r="N353" s="9"/>
    </row>
    <row r="354" spans="1:14" ht="15.75" thickBot="1" x14ac:dyDescent="0.3">
      <c r="A354" s="52" t="s">
        <v>1175</v>
      </c>
      <c r="B354" s="77"/>
      <c r="C354" s="77"/>
      <c r="D354" s="10" t="s">
        <v>1176</v>
      </c>
      <c r="E354" s="10" t="s">
        <v>1177</v>
      </c>
      <c r="F354" s="10" t="s">
        <v>15</v>
      </c>
      <c r="G354" s="43" t="s">
        <v>391</v>
      </c>
      <c r="H354" s="11">
        <v>3799</v>
      </c>
      <c r="I354" s="10">
        <v>2</v>
      </c>
      <c r="J354" s="11">
        <v>7598</v>
      </c>
      <c r="K354" s="79"/>
      <c r="M354" s="9"/>
      <c r="N354" s="9"/>
    </row>
    <row r="355" spans="1:14" ht="15.75" thickBot="1" x14ac:dyDescent="0.3">
      <c r="A355" s="63" t="s">
        <v>1178</v>
      </c>
      <c r="B355" s="23" t="s">
        <v>1179</v>
      </c>
      <c r="C355" s="23" t="s">
        <v>1180</v>
      </c>
      <c r="D355" s="23" t="s">
        <v>1181</v>
      </c>
      <c r="E355" s="23" t="s">
        <v>1182</v>
      </c>
      <c r="F355" s="23" t="s">
        <v>15</v>
      </c>
      <c r="G355" s="47" t="s">
        <v>399</v>
      </c>
      <c r="H355" s="24">
        <v>19779</v>
      </c>
      <c r="I355" s="23">
        <v>1</v>
      </c>
      <c r="J355" s="24">
        <v>19779</v>
      </c>
      <c r="K355" s="25">
        <f>J355</f>
        <v>19779</v>
      </c>
      <c r="M355" s="9"/>
      <c r="N355" s="9"/>
    </row>
    <row r="356" spans="1:14" x14ac:dyDescent="0.25">
      <c r="A356" s="50" t="s">
        <v>1183</v>
      </c>
      <c r="B356" s="84" t="s">
        <v>1184</v>
      </c>
      <c r="C356" s="84" t="s">
        <v>1185</v>
      </c>
      <c r="D356" s="7" t="s">
        <v>1186</v>
      </c>
      <c r="E356" s="7" t="s">
        <v>1187</v>
      </c>
      <c r="F356" s="7" t="s">
        <v>15</v>
      </c>
      <c r="G356" s="7" t="s">
        <v>1188</v>
      </c>
      <c r="H356" s="8">
        <v>8511</v>
      </c>
      <c r="I356" s="7">
        <v>1</v>
      </c>
      <c r="J356" s="8">
        <v>8511</v>
      </c>
      <c r="K356" s="86">
        <f>SUM(J356:J365)</f>
        <v>66025</v>
      </c>
      <c r="M356" s="9"/>
      <c r="N356" s="9"/>
    </row>
    <row r="357" spans="1:14" x14ac:dyDescent="0.25">
      <c r="A357" s="51" t="s">
        <v>1189</v>
      </c>
      <c r="B357" s="97"/>
      <c r="C357" s="97"/>
      <c r="D357" s="15" t="s">
        <v>1186</v>
      </c>
      <c r="E357" s="15" t="s">
        <v>1187</v>
      </c>
      <c r="F357" s="15" t="s">
        <v>15</v>
      </c>
      <c r="G357" s="15" t="s">
        <v>1190</v>
      </c>
      <c r="H357" s="16">
        <v>1056</v>
      </c>
      <c r="I357" s="15">
        <v>1</v>
      </c>
      <c r="J357" s="16">
        <v>1056</v>
      </c>
      <c r="K357" s="98"/>
      <c r="M357" s="9"/>
      <c r="N357" s="9"/>
    </row>
    <row r="358" spans="1:14" x14ac:dyDescent="0.25">
      <c r="A358" s="51" t="s">
        <v>1191</v>
      </c>
      <c r="B358" s="97"/>
      <c r="C358" s="97"/>
      <c r="D358" s="15" t="s">
        <v>1186</v>
      </c>
      <c r="E358" s="15" t="s">
        <v>1187</v>
      </c>
      <c r="F358" s="15" t="s">
        <v>15</v>
      </c>
      <c r="G358" s="15" t="s">
        <v>1192</v>
      </c>
      <c r="H358" s="16">
        <v>10433</v>
      </c>
      <c r="I358" s="15">
        <v>1</v>
      </c>
      <c r="J358" s="32">
        <v>10433</v>
      </c>
      <c r="K358" s="98"/>
      <c r="M358" s="9"/>
      <c r="N358" s="9"/>
    </row>
    <row r="359" spans="1:14" x14ac:dyDescent="0.25">
      <c r="A359" s="51" t="s">
        <v>1193</v>
      </c>
      <c r="B359" s="97"/>
      <c r="C359" s="97"/>
      <c r="D359" s="15" t="s">
        <v>1194</v>
      </c>
      <c r="E359" s="15" t="s">
        <v>1195</v>
      </c>
      <c r="F359" s="15" t="s">
        <v>15</v>
      </c>
      <c r="G359" s="15" t="s">
        <v>1188</v>
      </c>
      <c r="H359" s="16">
        <v>8511</v>
      </c>
      <c r="I359" s="15">
        <v>1</v>
      </c>
      <c r="J359" s="16">
        <v>8511</v>
      </c>
      <c r="K359" s="98"/>
      <c r="M359" s="9"/>
      <c r="N359" s="9"/>
    </row>
    <row r="360" spans="1:14" x14ac:dyDescent="0.25">
      <c r="A360" s="51" t="s">
        <v>1196</v>
      </c>
      <c r="B360" s="97"/>
      <c r="C360" s="97"/>
      <c r="D360" s="15" t="s">
        <v>1194</v>
      </c>
      <c r="E360" s="15" t="s">
        <v>1195</v>
      </c>
      <c r="F360" s="15" t="s">
        <v>15</v>
      </c>
      <c r="G360" s="15" t="s">
        <v>1197</v>
      </c>
      <c r="H360" s="16">
        <v>6423</v>
      </c>
      <c r="I360" s="15">
        <v>1</v>
      </c>
      <c r="J360" s="16">
        <v>6423</v>
      </c>
      <c r="K360" s="98"/>
      <c r="M360" s="9"/>
      <c r="N360" s="9"/>
    </row>
    <row r="361" spans="1:14" x14ac:dyDescent="0.25">
      <c r="A361" s="51" t="s">
        <v>1198</v>
      </c>
      <c r="B361" s="97"/>
      <c r="C361" s="97"/>
      <c r="D361" s="15" t="s">
        <v>1194</v>
      </c>
      <c r="E361" s="15" t="s">
        <v>1195</v>
      </c>
      <c r="F361" s="15" t="s">
        <v>15</v>
      </c>
      <c r="G361" s="15" t="s">
        <v>1199</v>
      </c>
      <c r="H361" s="16">
        <v>2533</v>
      </c>
      <c r="I361" s="15">
        <v>2</v>
      </c>
      <c r="J361" s="32">
        <v>5066</v>
      </c>
      <c r="K361" s="98"/>
      <c r="M361" s="9"/>
      <c r="N361" s="9"/>
    </row>
    <row r="362" spans="1:14" x14ac:dyDescent="0.25">
      <c r="A362" s="51" t="s">
        <v>1200</v>
      </c>
      <c r="B362" s="97"/>
      <c r="C362" s="97"/>
      <c r="D362" s="15" t="s">
        <v>1201</v>
      </c>
      <c r="E362" s="15" t="s">
        <v>1202</v>
      </c>
      <c r="F362" s="15" t="s">
        <v>15</v>
      </c>
      <c r="G362" s="15" t="s">
        <v>1203</v>
      </c>
      <c r="H362" s="16">
        <v>5111</v>
      </c>
      <c r="I362" s="15">
        <v>2</v>
      </c>
      <c r="J362" s="16">
        <v>10222</v>
      </c>
      <c r="K362" s="98"/>
      <c r="M362" s="9"/>
      <c r="N362" s="9"/>
    </row>
    <row r="363" spans="1:14" x14ac:dyDescent="0.25">
      <c r="A363" s="51" t="s">
        <v>1204</v>
      </c>
      <c r="B363" s="97"/>
      <c r="C363" s="97"/>
      <c r="D363" s="15" t="s">
        <v>1205</v>
      </c>
      <c r="E363" s="15" t="s">
        <v>1206</v>
      </c>
      <c r="F363" s="15" t="s">
        <v>15</v>
      </c>
      <c r="G363" s="15" t="s">
        <v>1207</v>
      </c>
      <c r="H363" s="16">
        <v>4154</v>
      </c>
      <c r="I363" s="15">
        <v>1</v>
      </c>
      <c r="J363" s="16">
        <v>4154</v>
      </c>
      <c r="K363" s="98"/>
      <c r="M363" s="9"/>
      <c r="N363" s="9"/>
    </row>
    <row r="364" spans="1:14" x14ac:dyDescent="0.25">
      <c r="A364" s="51" t="s">
        <v>1208</v>
      </c>
      <c r="B364" s="97"/>
      <c r="C364" s="97"/>
      <c r="D364" s="15" t="s">
        <v>1205</v>
      </c>
      <c r="E364" s="15" t="s">
        <v>1206</v>
      </c>
      <c r="F364" s="15" t="s">
        <v>15</v>
      </c>
      <c r="G364" s="15" t="s">
        <v>1144</v>
      </c>
      <c r="H364" s="16">
        <v>4510</v>
      </c>
      <c r="I364" s="15">
        <v>1</v>
      </c>
      <c r="J364" s="16">
        <v>4510</v>
      </c>
      <c r="K364" s="98"/>
      <c r="M364" s="9"/>
      <c r="N364" s="9"/>
    </row>
    <row r="365" spans="1:14" ht="15.75" thickBot="1" x14ac:dyDescent="0.3">
      <c r="A365" s="52" t="s">
        <v>1209</v>
      </c>
      <c r="B365" s="85"/>
      <c r="C365" s="85"/>
      <c r="D365" s="10" t="s">
        <v>1205</v>
      </c>
      <c r="E365" s="10" t="s">
        <v>1206</v>
      </c>
      <c r="F365" s="10" t="s">
        <v>15</v>
      </c>
      <c r="G365" s="10" t="s">
        <v>1210</v>
      </c>
      <c r="H365" s="11">
        <v>7139</v>
      </c>
      <c r="I365" s="10">
        <v>1</v>
      </c>
      <c r="J365" s="11">
        <v>7139</v>
      </c>
      <c r="K365" s="87"/>
      <c r="M365" s="9"/>
      <c r="N365" s="9"/>
    </row>
    <row r="366" spans="1:14" ht="15.75" thickBot="1" x14ac:dyDescent="0.3">
      <c r="A366" s="65" t="s">
        <v>1211</v>
      </c>
      <c r="B366" s="29" t="s">
        <v>1212</v>
      </c>
      <c r="C366" s="29" t="s">
        <v>1213</v>
      </c>
      <c r="D366" s="29" t="s">
        <v>1214</v>
      </c>
      <c r="E366" s="29" t="s">
        <v>1215</v>
      </c>
      <c r="F366" s="29" t="s">
        <v>15</v>
      </c>
      <c r="G366" s="29" t="s">
        <v>1216</v>
      </c>
      <c r="H366" s="30">
        <v>8990</v>
      </c>
      <c r="I366" s="29">
        <v>1</v>
      </c>
      <c r="J366" s="30">
        <v>8990</v>
      </c>
      <c r="K366" s="31">
        <f>J366</f>
        <v>8990</v>
      </c>
      <c r="M366" s="9"/>
      <c r="N366" s="9"/>
    </row>
    <row r="367" spans="1:14" ht="15.75" thickBot="1" x14ac:dyDescent="0.3">
      <c r="A367" s="61" t="s">
        <v>1217</v>
      </c>
      <c r="B367" s="12" t="s">
        <v>1218</v>
      </c>
      <c r="C367" s="12" t="s">
        <v>1219</v>
      </c>
      <c r="D367" s="12" t="s">
        <v>1220</v>
      </c>
      <c r="E367" s="12" t="s">
        <v>1221</v>
      </c>
      <c r="F367" s="12" t="s">
        <v>15</v>
      </c>
      <c r="G367" s="12" t="s">
        <v>87</v>
      </c>
      <c r="H367" s="13">
        <v>12120</v>
      </c>
      <c r="I367" s="12">
        <v>1</v>
      </c>
      <c r="J367" s="13">
        <v>12120</v>
      </c>
      <c r="K367" s="14">
        <f>J367</f>
        <v>12120</v>
      </c>
      <c r="M367" s="9"/>
      <c r="N367" s="9"/>
    </row>
    <row r="368" spans="1:14" ht="15.75" thickBot="1" x14ac:dyDescent="0.3">
      <c r="A368" s="61" t="s">
        <v>1222</v>
      </c>
      <c r="B368" s="12" t="s">
        <v>1223</v>
      </c>
      <c r="C368" s="12" t="s">
        <v>1224</v>
      </c>
      <c r="D368" s="12" t="s">
        <v>1225</v>
      </c>
      <c r="E368" s="12" t="s">
        <v>1226</v>
      </c>
      <c r="F368" s="12" t="s">
        <v>15</v>
      </c>
      <c r="G368" s="12" t="s">
        <v>1227</v>
      </c>
      <c r="H368" s="13">
        <v>20000</v>
      </c>
      <c r="I368" s="12">
        <v>1</v>
      </c>
      <c r="J368" s="13">
        <v>20000</v>
      </c>
      <c r="K368" s="14">
        <f>J368</f>
        <v>20000</v>
      </c>
      <c r="M368" s="9"/>
      <c r="N368" s="9"/>
    </row>
    <row r="369" spans="1:14" x14ac:dyDescent="0.25">
      <c r="A369" s="50" t="s">
        <v>1228</v>
      </c>
      <c r="B369" s="76" t="s">
        <v>1229</v>
      </c>
      <c r="C369" s="76" t="s">
        <v>1230</v>
      </c>
      <c r="D369" s="7" t="s">
        <v>1229</v>
      </c>
      <c r="E369" s="7" t="s">
        <v>1231</v>
      </c>
      <c r="F369" s="7" t="s">
        <v>15</v>
      </c>
      <c r="G369" s="7" t="s">
        <v>1232</v>
      </c>
      <c r="H369" s="8">
        <v>15388</v>
      </c>
      <c r="I369" s="7">
        <v>1</v>
      </c>
      <c r="J369" s="8">
        <v>15388</v>
      </c>
      <c r="K369" s="78">
        <f>SUM(J369:J370)</f>
        <v>17122</v>
      </c>
      <c r="M369" s="9"/>
      <c r="N369" s="9"/>
    </row>
    <row r="370" spans="1:14" ht="15.75" thickBot="1" x14ac:dyDescent="0.3">
      <c r="A370" s="52" t="s">
        <v>1233</v>
      </c>
      <c r="B370" s="77"/>
      <c r="C370" s="77"/>
      <c r="D370" s="10" t="s">
        <v>1229</v>
      </c>
      <c r="E370" s="10" t="s">
        <v>1230</v>
      </c>
      <c r="F370" s="10" t="s">
        <v>15</v>
      </c>
      <c r="G370" s="10" t="s">
        <v>391</v>
      </c>
      <c r="H370" s="11">
        <v>1734</v>
      </c>
      <c r="I370" s="10">
        <v>1</v>
      </c>
      <c r="J370" s="11">
        <v>1734</v>
      </c>
      <c r="K370" s="79"/>
      <c r="M370" s="9"/>
      <c r="N370" s="9"/>
    </row>
    <row r="371" spans="1:14" ht="15.75" thickBot="1" x14ac:dyDescent="0.3">
      <c r="A371" s="63" t="s">
        <v>1234</v>
      </c>
      <c r="B371" s="23" t="s">
        <v>1235</v>
      </c>
      <c r="C371" s="23" t="s">
        <v>1236</v>
      </c>
      <c r="D371" s="23" t="s">
        <v>1237</v>
      </c>
      <c r="E371" s="23" t="s">
        <v>1238</v>
      </c>
      <c r="F371" s="23" t="s">
        <v>15</v>
      </c>
      <c r="G371" s="23" t="s">
        <v>26</v>
      </c>
      <c r="H371" s="24">
        <v>15427</v>
      </c>
      <c r="I371" s="23">
        <v>1</v>
      </c>
      <c r="J371" s="24">
        <v>15427</v>
      </c>
      <c r="K371" s="25">
        <f>J371</f>
        <v>15427</v>
      </c>
      <c r="M371" s="9"/>
      <c r="N371" s="9"/>
    </row>
    <row r="372" spans="1:14" x14ac:dyDescent="0.25">
      <c r="A372" s="50" t="s">
        <v>1239</v>
      </c>
      <c r="B372" s="84" t="s">
        <v>1240</v>
      </c>
      <c r="C372" s="84" t="s">
        <v>1241</v>
      </c>
      <c r="D372" s="7" t="s">
        <v>1242</v>
      </c>
      <c r="E372" s="7" t="s">
        <v>1243</v>
      </c>
      <c r="F372" s="7" t="s">
        <v>15</v>
      </c>
      <c r="G372" s="7" t="s">
        <v>1244</v>
      </c>
      <c r="H372" s="8">
        <v>7859</v>
      </c>
      <c r="I372" s="7">
        <v>1</v>
      </c>
      <c r="J372" s="8">
        <v>7859</v>
      </c>
      <c r="K372" s="86">
        <f>SUM(J372:J374)</f>
        <v>18535</v>
      </c>
      <c r="M372" s="9"/>
      <c r="N372" s="9"/>
    </row>
    <row r="373" spans="1:14" x14ac:dyDescent="0.25">
      <c r="A373" s="51" t="s">
        <v>1245</v>
      </c>
      <c r="B373" s="97"/>
      <c r="C373" s="97"/>
      <c r="D373" s="15" t="s">
        <v>1242</v>
      </c>
      <c r="E373" s="15" t="s">
        <v>1243</v>
      </c>
      <c r="F373" s="15" t="s">
        <v>15</v>
      </c>
      <c r="G373" s="15" t="s">
        <v>661</v>
      </c>
      <c r="H373" s="16">
        <v>5338</v>
      </c>
      <c r="I373" s="15">
        <v>1</v>
      </c>
      <c r="J373" s="16">
        <v>5338</v>
      </c>
      <c r="K373" s="98"/>
      <c r="M373" s="9"/>
      <c r="N373" s="9"/>
    </row>
    <row r="374" spans="1:14" ht="15.75" thickBot="1" x14ac:dyDescent="0.3">
      <c r="A374" s="52" t="s">
        <v>1246</v>
      </c>
      <c r="B374" s="85"/>
      <c r="C374" s="85"/>
      <c r="D374" s="10" t="s">
        <v>1247</v>
      </c>
      <c r="E374" s="10" t="s">
        <v>1248</v>
      </c>
      <c r="F374" s="10" t="s">
        <v>15</v>
      </c>
      <c r="G374" s="10" t="s">
        <v>661</v>
      </c>
      <c r="H374" s="11">
        <v>5338</v>
      </c>
      <c r="I374" s="10">
        <v>1</v>
      </c>
      <c r="J374" s="11">
        <v>5338</v>
      </c>
      <c r="K374" s="87"/>
      <c r="M374" s="9"/>
      <c r="N374" s="9"/>
    </row>
    <row r="375" spans="1:14" x14ac:dyDescent="0.25">
      <c r="A375" s="64" t="s">
        <v>1249</v>
      </c>
      <c r="B375" s="82" t="s">
        <v>1250</v>
      </c>
      <c r="C375" s="82" t="s">
        <v>1251</v>
      </c>
      <c r="D375" s="35" t="s">
        <v>1252</v>
      </c>
      <c r="E375" s="35" t="s">
        <v>1253</v>
      </c>
      <c r="F375" s="35" t="s">
        <v>15</v>
      </c>
      <c r="G375" s="35" t="s">
        <v>288</v>
      </c>
      <c r="H375" s="36">
        <v>19692</v>
      </c>
      <c r="I375" s="35">
        <v>1</v>
      </c>
      <c r="J375" s="36">
        <v>19692</v>
      </c>
      <c r="K375" s="83">
        <f>SUM(J375:J380)</f>
        <v>118152</v>
      </c>
      <c r="M375" s="9"/>
      <c r="N375" s="9"/>
    </row>
    <row r="376" spans="1:14" x14ac:dyDescent="0.25">
      <c r="A376" s="51" t="s">
        <v>1254</v>
      </c>
      <c r="B376" s="82"/>
      <c r="C376" s="82"/>
      <c r="D376" s="15" t="s">
        <v>1255</v>
      </c>
      <c r="E376" s="15" t="s">
        <v>1256</v>
      </c>
      <c r="F376" s="15" t="s">
        <v>15</v>
      </c>
      <c r="G376" s="35" t="s">
        <v>288</v>
      </c>
      <c r="H376" s="16">
        <v>19692</v>
      </c>
      <c r="I376" s="15">
        <v>1</v>
      </c>
      <c r="J376" s="16">
        <v>19692</v>
      </c>
      <c r="K376" s="83"/>
      <c r="M376" s="9"/>
      <c r="N376" s="9"/>
    </row>
    <row r="377" spans="1:14" x14ac:dyDescent="0.25">
      <c r="A377" s="51" t="s">
        <v>1257</v>
      </c>
      <c r="B377" s="82"/>
      <c r="C377" s="82"/>
      <c r="D377" s="15" t="s">
        <v>1258</v>
      </c>
      <c r="E377" s="15" t="s">
        <v>1259</v>
      </c>
      <c r="F377" s="15" t="s">
        <v>15</v>
      </c>
      <c r="G377" s="35" t="s">
        <v>288</v>
      </c>
      <c r="H377" s="16">
        <v>19692</v>
      </c>
      <c r="I377" s="15">
        <v>1</v>
      </c>
      <c r="J377" s="16">
        <v>19692</v>
      </c>
      <c r="K377" s="83"/>
      <c r="M377" s="9"/>
      <c r="N377" s="9"/>
    </row>
    <row r="378" spans="1:14" x14ac:dyDescent="0.25">
      <c r="A378" s="51" t="s">
        <v>1260</v>
      </c>
      <c r="B378" s="82"/>
      <c r="C378" s="82"/>
      <c r="D378" s="15" t="s">
        <v>1261</v>
      </c>
      <c r="E378" s="15" t="s">
        <v>1262</v>
      </c>
      <c r="F378" s="15" t="s">
        <v>15</v>
      </c>
      <c r="G378" s="35" t="s">
        <v>288</v>
      </c>
      <c r="H378" s="16">
        <v>19692</v>
      </c>
      <c r="I378" s="15">
        <v>1</v>
      </c>
      <c r="J378" s="16">
        <v>19692</v>
      </c>
      <c r="K378" s="83"/>
      <c r="M378" s="9"/>
      <c r="N378" s="9"/>
    </row>
    <row r="379" spans="1:14" x14ac:dyDescent="0.25">
      <c r="A379" s="51" t="s">
        <v>1263</v>
      </c>
      <c r="B379" s="82"/>
      <c r="C379" s="82"/>
      <c r="D379" s="15" t="s">
        <v>1264</v>
      </c>
      <c r="E379" s="15" t="s">
        <v>1265</v>
      </c>
      <c r="F379" s="15" t="s">
        <v>15</v>
      </c>
      <c r="G379" s="35" t="s">
        <v>288</v>
      </c>
      <c r="H379" s="16">
        <v>19692</v>
      </c>
      <c r="I379" s="15">
        <v>1</v>
      </c>
      <c r="J379" s="16">
        <v>19692</v>
      </c>
      <c r="K379" s="83"/>
      <c r="M379" s="9"/>
      <c r="N379" s="9"/>
    </row>
    <row r="380" spans="1:14" ht="15.75" thickBot="1" x14ac:dyDescent="0.3">
      <c r="A380" s="52" t="s">
        <v>1266</v>
      </c>
      <c r="B380" s="77"/>
      <c r="C380" s="77"/>
      <c r="D380" s="10" t="s">
        <v>1267</v>
      </c>
      <c r="E380" s="10" t="s">
        <v>1268</v>
      </c>
      <c r="F380" s="10" t="s">
        <v>15</v>
      </c>
      <c r="G380" s="35" t="s">
        <v>288</v>
      </c>
      <c r="H380" s="11">
        <v>19692</v>
      </c>
      <c r="I380" s="10">
        <v>1</v>
      </c>
      <c r="J380" s="11">
        <v>19692</v>
      </c>
      <c r="K380" s="79"/>
      <c r="M380" s="9"/>
      <c r="N380" s="9"/>
    </row>
    <row r="381" spans="1:14" ht="15.75" thickBot="1" x14ac:dyDescent="0.3">
      <c r="A381" s="63" t="s">
        <v>1269</v>
      </c>
      <c r="B381" s="23" t="s">
        <v>1270</v>
      </c>
      <c r="C381" s="23" t="s">
        <v>1271</v>
      </c>
      <c r="D381" s="23" t="s">
        <v>1272</v>
      </c>
      <c r="E381" s="23" t="s">
        <v>1273</v>
      </c>
      <c r="F381" s="23" t="s">
        <v>15</v>
      </c>
      <c r="G381" s="23" t="s">
        <v>1274</v>
      </c>
      <c r="H381" s="24">
        <v>20000</v>
      </c>
      <c r="I381" s="23">
        <v>1</v>
      </c>
      <c r="J381" s="24">
        <v>20000</v>
      </c>
      <c r="K381" s="25">
        <f>J381</f>
        <v>20000</v>
      </c>
      <c r="M381" s="9"/>
      <c r="N381" s="9"/>
    </row>
    <row r="382" spans="1:14" x14ac:dyDescent="0.25">
      <c r="A382" s="50" t="s">
        <v>1275</v>
      </c>
      <c r="B382" s="84" t="s">
        <v>1276</v>
      </c>
      <c r="C382" s="84" t="s">
        <v>1277</v>
      </c>
      <c r="D382" s="7" t="s">
        <v>1278</v>
      </c>
      <c r="E382" s="7" t="s">
        <v>1279</v>
      </c>
      <c r="F382" s="7" t="s">
        <v>15</v>
      </c>
      <c r="G382" s="7" t="s">
        <v>288</v>
      </c>
      <c r="H382" s="8">
        <v>11050</v>
      </c>
      <c r="I382" s="7">
        <v>1</v>
      </c>
      <c r="J382" s="8">
        <v>11050</v>
      </c>
      <c r="K382" s="86">
        <f>SUM(J382:J387)</f>
        <v>28276</v>
      </c>
      <c r="M382" s="9"/>
      <c r="N382" s="9"/>
    </row>
    <row r="383" spans="1:14" x14ac:dyDescent="0.25">
      <c r="A383" s="51" t="s">
        <v>1280</v>
      </c>
      <c r="B383" s="97"/>
      <c r="C383" s="97"/>
      <c r="D383" s="15" t="s">
        <v>1278</v>
      </c>
      <c r="E383" s="15" t="s">
        <v>1279</v>
      </c>
      <c r="F383" s="15" t="s">
        <v>15</v>
      </c>
      <c r="G383" s="15" t="s">
        <v>1281</v>
      </c>
      <c r="H383" s="16">
        <v>1674</v>
      </c>
      <c r="I383" s="15">
        <v>1</v>
      </c>
      <c r="J383" s="16">
        <v>1674</v>
      </c>
      <c r="K383" s="98"/>
      <c r="M383" s="9"/>
      <c r="N383" s="9"/>
    </row>
    <row r="384" spans="1:14" x14ac:dyDescent="0.25">
      <c r="A384" s="51" t="s">
        <v>1282</v>
      </c>
      <c r="B384" s="97"/>
      <c r="C384" s="97"/>
      <c r="D384" s="15" t="s">
        <v>1278</v>
      </c>
      <c r="E384" s="15" t="s">
        <v>1279</v>
      </c>
      <c r="F384" s="15" t="s">
        <v>15</v>
      </c>
      <c r="G384" s="15" t="s">
        <v>1283</v>
      </c>
      <c r="H384" s="16">
        <v>1414</v>
      </c>
      <c r="I384" s="15">
        <v>1</v>
      </c>
      <c r="J384" s="16">
        <v>1414</v>
      </c>
      <c r="K384" s="98"/>
      <c r="M384" s="9"/>
      <c r="N384" s="9"/>
    </row>
    <row r="385" spans="1:14" x14ac:dyDescent="0.25">
      <c r="A385" s="51" t="s">
        <v>1284</v>
      </c>
      <c r="B385" s="97"/>
      <c r="C385" s="97"/>
      <c r="D385" s="15" t="s">
        <v>1285</v>
      </c>
      <c r="E385" s="15" t="s">
        <v>1286</v>
      </c>
      <c r="F385" s="15" t="s">
        <v>15</v>
      </c>
      <c r="G385" s="15" t="s">
        <v>288</v>
      </c>
      <c r="H385" s="16">
        <v>11050</v>
      </c>
      <c r="I385" s="15">
        <v>1</v>
      </c>
      <c r="J385" s="16">
        <v>11050</v>
      </c>
      <c r="K385" s="98"/>
      <c r="M385" s="9"/>
      <c r="N385" s="9"/>
    </row>
    <row r="386" spans="1:14" x14ac:dyDescent="0.25">
      <c r="A386" s="51" t="s">
        <v>1287</v>
      </c>
      <c r="B386" s="97"/>
      <c r="C386" s="97"/>
      <c r="D386" s="15" t="s">
        <v>1285</v>
      </c>
      <c r="E386" s="15" t="s">
        <v>1288</v>
      </c>
      <c r="F386" s="15" t="s">
        <v>15</v>
      </c>
      <c r="G386" s="15" t="s">
        <v>240</v>
      </c>
      <c r="H386" s="16">
        <v>1674</v>
      </c>
      <c r="I386" s="15">
        <v>1</v>
      </c>
      <c r="J386" s="16">
        <v>1674</v>
      </c>
      <c r="K386" s="98"/>
      <c r="M386" s="9"/>
      <c r="N386" s="9"/>
    </row>
    <row r="387" spans="1:14" ht="15.75" thickBot="1" x14ac:dyDescent="0.3">
      <c r="A387" s="52" t="s">
        <v>1289</v>
      </c>
      <c r="B387" s="85"/>
      <c r="C387" s="85"/>
      <c r="D387" s="10" t="s">
        <v>1285</v>
      </c>
      <c r="E387" s="10" t="s">
        <v>1290</v>
      </c>
      <c r="F387" s="10" t="s">
        <v>15</v>
      </c>
      <c r="G387" s="10" t="s">
        <v>663</v>
      </c>
      <c r="H387" s="11">
        <v>1414</v>
      </c>
      <c r="I387" s="10">
        <v>1</v>
      </c>
      <c r="J387" s="11">
        <v>1414</v>
      </c>
      <c r="K387" s="87"/>
      <c r="M387" s="9"/>
      <c r="N387" s="9"/>
    </row>
    <row r="388" spans="1:14" ht="15.75" thickBot="1" x14ac:dyDescent="0.3">
      <c r="A388" s="65" t="s">
        <v>1291</v>
      </c>
      <c r="B388" s="29" t="s">
        <v>1292</v>
      </c>
      <c r="C388" s="29" t="s">
        <v>1293</v>
      </c>
      <c r="D388" s="29" t="s">
        <v>1292</v>
      </c>
      <c r="E388" s="29" t="s">
        <v>1293</v>
      </c>
      <c r="F388" s="29" t="s">
        <v>15</v>
      </c>
      <c r="G388" s="29" t="s">
        <v>1294</v>
      </c>
      <c r="H388" s="30">
        <v>12003</v>
      </c>
      <c r="I388" s="29">
        <v>1</v>
      </c>
      <c r="J388" s="30">
        <v>12003</v>
      </c>
      <c r="K388" s="31">
        <f>J388</f>
        <v>12003</v>
      </c>
      <c r="M388" s="9"/>
      <c r="N388" s="9"/>
    </row>
    <row r="389" spans="1:14" x14ac:dyDescent="0.25">
      <c r="A389" s="50" t="s">
        <v>1295</v>
      </c>
      <c r="B389" s="76" t="s">
        <v>1296</v>
      </c>
      <c r="C389" s="76" t="s">
        <v>1297</v>
      </c>
      <c r="D389" s="7" t="s">
        <v>1298</v>
      </c>
      <c r="E389" s="7" t="s">
        <v>1299</v>
      </c>
      <c r="F389" s="7" t="s">
        <v>15</v>
      </c>
      <c r="G389" s="7" t="s">
        <v>104</v>
      </c>
      <c r="H389" s="8">
        <v>6817</v>
      </c>
      <c r="I389" s="7">
        <v>1</v>
      </c>
      <c r="J389" s="8">
        <v>6817</v>
      </c>
      <c r="K389" s="78">
        <f>SUM(J389:J391)</f>
        <v>19981</v>
      </c>
      <c r="M389" s="9"/>
      <c r="N389" s="9"/>
    </row>
    <row r="390" spans="1:14" x14ac:dyDescent="0.25">
      <c r="A390" s="51" t="s">
        <v>1300</v>
      </c>
      <c r="B390" s="82"/>
      <c r="C390" s="82"/>
      <c r="D390" s="15" t="s">
        <v>1298</v>
      </c>
      <c r="E390" s="15" t="s">
        <v>1299</v>
      </c>
      <c r="F390" s="15" t="s">
        <v>15</v>
      </c>
      <c r="G390" s="15" t="s">
        <v>1301</v>
      </c>
      <c r="H390" s="16">
        <v>5097</v>
      </c>
      <c r="I390" s="15">
        <v>2</v>
      </c>
      <c r="J390" s="16">
        <v>10194</v>
      </c>
      <c r="K390" s="83"/>
      <c r="M390" s="9"/>
      <c r="N390" s="9"/>
    </row>
    <row r="391" spans="1:14" ht="15.75" thickBot="1" x14ac:dyDescent="0.3">
      <c r="A391" s="62" t="s">
        <v>1302</v>
      </c>
      <c r="B391" s="82"/>
      <c r="C391" s="82"/>
      <c r="D391" s="17" t="s">
        <v>1298</v>
      </c>
      <c r="E391" s="17" t="s">
        <v>1299</v>
      </c>
      <c r="F391" s="17" t="s">
        <v>15</v>
      </c>
      <c r="G391" s="17" t="s">
        <v>22</v>
      </c>
      <c r="H391" s="18">
        <v>2970</v>
      </c>
      <c r="I391" s="17">
        <v>1</v>
      </c>
      <c r="J391" s="18">
        <v>2970</v>
      </c>
      <c r="K391" s="83"/>
      <c r="M391" s="9"/>
      <c r="N391" s="9"/>
    </row>
    <row r="392" spans="1:14" x14ac:dyDescent="0.25">
      <c r="A392" s="50" t="s">
        <v>1303</v>
      </c>
      <c r="B392" s="84" t="s">
        <v>1304</v>
      </c>
      <c r="C392" s="84" t="s">
        <v>1305</v>
      </c>
      <c r="D392" s="7" t="s">
        <v>1306</v>
      </c>
      <c r="E392" s="7" t="s">
        <v>1307</v>
      </c>
      <c r="F392" s="7" t="s">
        <v>15</v>
      </c>
      <c r="G392" s="7" t="s">
        <v>690</v>
      </c>
      <c r="H392" s="8">
        <v>1699</v>
      </c>
      <c r="I392" s="7">
        <v>1</v>
      </c>
      <c r="J392" s="8">
        <v>1699</v>
      </c>
      <c r="K392" s="86">
        <f>SUM(J392:J415)</f>
        <v>104507</v>
      </c>
      <c r="M392" s="9"/>
      <c r="N392" s="9"/>
    </row>
    <row r="393" spans="1:14" x14ac:dyDescent="0.25">
      <c r="A393" s="51" t="s">
        <v>1308</v>
      </c>
      <c r="B393" s="97"/>
      <c r="C393" s="97"/>
      <c r="D393" s="15" t="s">
        <v>1306</v>
      </c>
      <c r="E393" s="15" t="s">
        <v>1307</v>
      </c>
      <c r="F393" s="15" t="s">
        <v>15</v>
      </c>
      <c r="G393" s="15" t="s">
        <v>1309</v>
      </c>
      <c r="H393" s="16">
        <v>2178</v>
      </c>
      <c r="I393" s="15">
        <v>1</v>
      </c>
      <c r="J393" s="16">
        <v>2178</v>
      </c>
      <c r="K393" s="98"/>
      <c r="M393" s="9"/>
      <c r="N393" s="9"/>
    </row>
    <row r="394" spans="1:14" x14ac:dyDescent="0.25">
      <c r="A394" s="51" t="s">
        <v>1310</v>
      </c>
      <c r="B394" s="97"/>
      <c r="C394" s="97"/>
      <c r="D394" s="15" t="s">
        <v>1306</v>
      </c>
      <c r="E394" s="15" t="s">
        <v>1307</v>
      </c>
      <c r="F394" s="15" t="s">
        <v>15</v>
      </c>
      <c r="G394" s="15" t="s">
        <v>1311</v>
      </c>
      <c r="H394" s="16">
        <v>5380</v>
      </c>
      <c r="I394" s="15">
        <v>2</v>
      </c>
      <c r="J394" s="16">
        <v>10760</v>
      </c>
      <c r="K394" s="98"/>
      <c r="M394" s="9"/>
      <c r="N394" s="9"/>
    </row>
    <row r="395" spans="1:14" x14ac:dyDescent="0.25">
      <c r="A395" s="51" t="s">
        <v>1312</v>
      </c>
      <c r="B395" s="97"/>
      <c r="C395" s="97"/>
      <c r="D395" s="15" t="s">
        <v>1313</v>
      </c>
      <c r="E395" s="15" t="s">
        <v>1314</v>
      </c>
      <c r="F395" s="15" t="s">
        <v>15</v>
      </c>
      <c r="G395" s="15" t="s">
        <v>240</v>
      </c>
      <c r="H395" s="16">
        <v>1699</v>
      </c>
      <c r="I395" s="15">
        <v>1</v>
      </c>
      <c r="J395" s="16">
        <v>1699</v>
      </c>
      <c r="K395" s="98"/>
      <c r="M395" s="9"/>
      <c r="N395" s="9"/>
    </row>
    <row r="396" spans="1:14" x14ac:dyDescent="0.25">
      <c r="A396" s="51" t="s">
        <v>1315</v>
      </c>
      <c r="B396" s="97"/>
      <c r="C396" s="97"/>
      <c r="D396" s="15" t="s">
        <v>1313</v>
      </c>
      <c r="E396" s="15" t="s">
        <v>1314</v>
      </c>
      <c r="F396" s="15" t="s">
        <v>15</v>
      </c>
      <c r="G396" s="15" t="s">
        <v>1316</v>
      </c>
      <c r="H396" s="16">
        <v>2178</v>
      </c>
      <c r="I396" s="15">
        <v>1</v>
      </c>
      <c r="J396" s="16">
        <v>2178</v>
      </c>
      <c r="K396" s="98"/>
      <c r="M396" s="9"/>
      <c r="N396" s="9"/>
    </row>
    <row r="397" spans="1:14" x14ac:dyDescent="0.25">
      <c r="A397" s="51" t="s">
        <v>1317</v>
      </c>
      <c r="B397" s="97"/>
      <c r="C397" s="97"/>
      <c r="D397" s="15" t="s">
        <v>1318</v>
      </c>
      <c r="E397" s="15" t="s">
        <v>1319</v>
      </c>
      <c r="F397" s="15" t="s">
        <v>15</v>
      </c>
      <c r="G397" s="15" t="s">
        <v>1320</v>
      </c>
      <c r="H397" s="16">
        <v>8150</v>
      </c>
      <c r="I397" s="15">
        <v>1</v>
      </c>
      <c r="J397" s="16">
        <v>8150</v>
      </c>
      <c r="K397" s="98"/>
      <c r="M397" s="9"/>
      <c r="N397" s="9"/>
    </row>
    <row r="398" spans="1:14" x14ac:dyDescent="0.25">
      <c r="A398" s="51" t="s">
        <v>1321</v>
      </c>
      <c r="B398" s="97"/>
      <c r="C398" s="97"/>
      <c r="D398" s="15" t="s">
        <v>1318</v>
      </c>
      <c r="E398" s="15" t="s">
        <v>1319</v>
      </c>
      <c r="F398" s="15" t="s">
        <v>15</v>
      </c>
      <c r="G398" s="15" t="s">
        <v>240</v>
      </c>
      <c r="H398" s="16">
        <v>1699</v>
      </c>
      <c r="I398" s="15">
        <v>1</v>
      </c>
      <c r="J398" s="16">
        <v>1699</v>
      </c>
      <c r="K398" s="98"/>
      <c r="M398" s="9"/>
      <c r="N398" s="9"/>
    </row>
    <row r="399" spans="1:14" x14ac:dyDescent="0.25">
      <c r="A399" s="51" t="s">
        <v>1322</v>
      </c>
      <c r="B399" s="97"/>
      <c r="C399" s="97"/>
      <c r="D399" s="15" t="s">
        <v>1318</v>
      </c>
      <c r="E399" s="15" t="s">
        <v>1319</v>
      </c>
      <c r="F399" s="15" t="s">
        <v>15</v>
      </c>
      <c r="G399" s="15" t="s">
        <v>1316</v>
      </c>
      <c r="H399" s="16">
        <v>2178</v>
      </c>
      <c r="I399" s="15">
        <v>1</v>
      </c>
      <c r="J399" s="16">
        <v>2178</v>
      </c>
      <c r="K399" s="98"/>
      <c r="M399" s="9"/>
      <c r="N399" s="9"/>
    </row>
    <row r="400" spans="1:14" x14ac:dyDescent="0.25">
      <c r="A400" s="51" t="s">
        <v>1323</v>
      </c>
      <c r="B400" s="97"/>
      <c r="C400" s="97"/>
      <c r="D400" s="15" t="s">
        <v>1324</v>
      </c>
      <c r="E400" s="15" t="s">
        <v>1325</v>
      </c>
      <c r="F400" s="15" t="s">
        <v>15</v>
      </c>
      <c r="G400" s="15" t="s">
        <v>1316</v>
      </c>
      <c r="H400" s="16">
        <v>2178</v>
      </c>
      <c r="I400" s="15">
        <v>1</v>
      </c>
      <c r="J400" s="16">
        <v>2178</v>
      </c>
      <c r="K400" s="98"/>
      <c r="M400" s="9"/>
      <c r="N400" s="9"/>
    </row>
    <row r="401" spans="1:14" x14ac:dyDescent="0.25">
      <c r="A401" s="51" t="s">
        <v>1326</v>
      </c>
      <c r="B401" s="97"/>
      <c r="C401" s="97"/>
      <c r="D401" s="15" t="s">
        <v>1324</v>
      </c>
      <c r="E401" s="15" t="s">
        <v>1325</v>
      </c>
      <c r="F401" s="15" t="s">
        <v>15</v>
      </c>
      <c r="G401" s="15" t="s">
        <v>240</v>
      </c>
      <c r="H401" s="16">
        <v>1699</v>
      </c>
      <c r="I401" s="15">
        <v>1</v>
      </c>
      <c r="J401" s="16">
        <v>1699</v>
      </c>
      <c r="K401" s="98"/>
      <c r="M401" s="9"/>
      <c r="N401" s="9"/>
    </row>
    <row r="402" spans="1:14" x14ac:dyDescent="0.25">
      <c r="A402" s="51" t="s">
        <v>1327</v>
      </c>
      <c r="B402" s="97"/>
      <c r="C402" s="97"/>
      <c r="D402" s="15" t="s">
        <v>1328</v>
      </c>
      <c r="E402" s="15" t="s">
        <v>1329</v>
      </c>
      <c r="F402" s="15" t="s">
        <v>15</v>
      </c>
      <c r="G402" s="15" t="s">
        <v>240</v>
      </c>
      <c r="H402" s="16">
        <v>1699</v>
      </c>
      <c r="I402" s="15">
        <v>1</v>
      </c>
      <c r="J402" s="16">
        <v>1699</v>
      </c>
      <c r="K402" s="98"/>
      <c r="M402" s="9"/>
      <c r="N402" s="9"/>
    </row>
    <row r="403" spans="1:14" x14ac:dyDescent="0.25">
      <c r="A403" s="51" t="s">
        <v>1330</v>
      </c>
      <c r="B403" s="97"/>
      <c r="C403" s="97"/>
      <c r="D403" s="15" t="s">
        <v>1328</v>
      </c>
      <c r="E403" s="15" t="s">
        <v>1329</v>
      </c>
      <c r="F403" s="15" t="s">
        <v>15</v>
      </c>
      <c r="G403" s="15" t="s">
        <v>1331</v>
      </c>
      <c r="H403" s="16">
        <v>7715</v>
      </c>
      <c r="I403" s="15">
        <v>1</v>
      </c>
      <c r="J403" s="16">
        <v>7715</v>
      </c>
      <c r="K403" s="98"/>
      <c r="M403" s="9"/>
      <c r="N403" s="9"/>
    </row>
    <row r="404" spans="1:14" x14ac:dyDescent="0.25">
      <c r="A404" s="51" t="s">
        <v>1332</v>
      </c>
      <c r="B404" s="97"/>
      <c r="C404" s="97"/>
      <c r="D404" s="15" t="s">
        <v>1328</v>
      </c>
      <c r="E404" s="15" t="s">
        <v>1329</v>
      </c>
      <c r="F404" s="15" t="s">
        <v>15</v>
      </c>
      <c r="G404" s="15" t="s">
        <v>1333</v>
      </c>
      <c r="H404" s="16">
        <v>5380</v>
      </c>
      <c r="I404" s="15">
        <v>1</v>
      </c>
      <c r="J404" s="16">
        <v>5380</v>
      </c>
      <c r="K404" s="98"/>
      <c r="M404" s="9"/>
      <c r="N404" s="9"/>
    </row>
    <row r="405" spans="1:14" x14ac:dyDescent="0.25">
      <c r="A405" s="51" t="s">
        <v>1334</v>
      </c>
      <c r="B405" s="97"/>
      <c r="C405" s="97"/>
      <c r="D405" s="15" t="s">
        <v>1304</v>
      </c>
      <c r="E405" s="15" t="s">
        <v>1305</v>
      </c>
      <c r="F405" s="15" t="s">
        <v>15</v>
      </c>
      <c r="G405" s="15" t="s">
        <v>1335</v>
      </c>
      <c r="H405" s="16">
        <v>4690</v>
      </c>
      <c r="I405" s="15">
        <v>2</v>
      </c>
      <c r="J405" s="16">
        <v>9380</v>
      </c>
      <c r="K405" s="98"/>
      <c r="M405" s="9"/>
      <c r="N405" s="9"/>
    </row>
    <row r="406" spans="1:14" x14ac:dyDescent="0.25">
      <c r="A406" s="51" t="s">
        <v>1336</v>
      </c>
      <c r="B406" s="97"/>
      <c r="C406" s="97"/>
      <c r="D406" s="15" t="s">
        <v>1337</v>
      </c>
      <c r="E406" s="15" t="s">
        <v>1338</v>
      </c>
      <c r="F406" s="15" t="s">
        <v>15</v>
      </c>
      <c r="G406" s="15" t="s">
        <v>240</v>
      </c>
      <c r="H406" s="16">
        <v>1699</v>
      </c>
      <c r="I406" s="15">
        <v>1</v>
      </c>
      <c r="J406" s="16">
        <v>1699</v>
      </c>
      <c r="K406" s="98"/>
      <c r="M406" s="9"/>
      <c r="N406" s="9"/>
    </row>
    <row r="407" spans="1:14" x14ac:dyDescent="0.25">
      <c r="A407" s="51" t="s">
        <v>1339</v>
      </c>
      <c r="B407" s="97"/>
      <c r="C407" s="97"/>
      <c r="D407" s="15" t="s">
        <v>1337</v>
      </c>
      <c r="E407" s="15" t="s">
        <v>1338</v>
      </c>
      <c r="F407" s="15" t="s">
        <v>15</v>
      </c>
      <c r="G407" s="15" t="s">
        <v>1333</v>
      </c>
      <c r="H407" s="16">
        <v>5380</v>
      </c>
      <c r="I407" s="15">
        <v>2</v>
      </c>
      <c r="J407" s="16">
        <v>10760</v>
      </c>
      <c r="K407" s="98"/>
      <c r="M407" s="9"/>
      <c r="N407" s="9"/>
    </row>
    <row r="408" spans="1:14" x14ac:dyDescent="0.25">
      <c r="A408" s="51" t="s">
        <v>1340</v>
      </c>
      <c r="B408" s="97"/>
      <c r="C408" s="97"/>
      <c r="D408" s="15" t="s">
        <v>1341</v>
      </c>
      <c r="E408" s="15" t="s">
        <v>1342</v>
      </c>
      <c r="F408" s="15" t="s">
        <v>15</v>
      </c>
      <c r="G408" s="15" t="s">
        <v>1343</v>
      </c>
      <c r="H408" s="16">
        <v>5380</v>
      </c>
      <c r="I408" s="15">
        <v>1</v>
      </c>
      <c r="J408" s="16">
        <v>5380</v>
      </c>
      <c r="K408" s="98"/>
      <c r="M408" s="9"/>
      <c r="N408" s="9"/>
    </row>
    <row r="409" spans="1:14" x14ac:dyDescent="0.25">
      <c r="A409" s="51" t="s">
        <v>1344</v>
      </c>
      <c r="B409" s="97"/>
      <c r="C409" s="97"/>
      <c r="D409" s="15" t="s">
        <v>1341</v>
      </c>
      <c r="E409" s="15" t="s">
        <v>1342</v>
      </c>
      <c r="F409" s="15" t="s">
        <v>15</v>
      </c>
      <c r="G409" s="15" t="s">
        <v>1345</v>
      </c>
      <c r="H409" s="16">
        <v>3540</v>
      </c>
      <c r="I409" s="15">
        <v>1</v>
      </c>
      <c r="J409" s="16">
        <v>3540</v>
      </c>
      <c r="K409" s="98"/>
      <c r="M409" s="9"/>
      <c r="N409" s="9"/>
    </row>
    <row r="410" spans="1:14" x14ac:dyDescent="0.25">
      <c r="A410" s="51" t="s">
        <v>1346</v>
      </c>
      <c r="B410" s="97"/>
      <c r="C410" s="97"/>
      <c r="D410" s="15" t="s">
        <v>1341</v>
      </c>
      <c r="E410" s="15" t="s">
        <v>1342</v>
      </c>
      <c r="F410" s="15" t="s">
        <v>15</v>
      </c>
      <c r="G410" s="15" t="s">
        <v>240</v>
      </c>
      <c r="H410" s="16">
        <v>1699</v>
      </c>
      <c r="I410" s="15">
        <v>1</v>
      </c>
      <c r="J410" s="16">
        <v>1699</v>
      </c>
      <c r="K410" s="98"/>
      <c r="M410" s="9"/>
      <c r="N410" s="9"/>
    </row>
    <row r="411" spans="1:14" x14ac:dyDescent="0.25">
      <c r="A411" s="51">
        <v>850</v>
      </c>
      <c r="B411" s="97"/>
      <c r="C411" s="97"/>
      <c r="D411" s="15" t="s">
        <v>1341</v>
      </c>
      <c r="E411" s="15" t="s">
        <v>1342</v>
      </c>
      <c r="F411" s="15" t="s">
        <v>15</v>
      </c>
      <c r="G411" s="15" t="s">
        <v>1316</v>
      </c>
      <c r="H411" s="16">
        <v>2178</v>
      </c>
      <c r="I411" s="15">
        <v>2</v>
      </c>
      <c r="J411" s="16">
        <v>4356</v>
      </c>
      <c r="K411" s="98"/>
      <c r="M411" s="9"/>
      <c r="N411" s="9"/>
    </row>
    <row r="412" spans="1:14" x14ac:dyDescent="0.25">
      <c r="A412" s="51" t="s">
        <v>1347</v>
      </c>
      <c r="B412" s="97"/>
      <c r="C412" s="97"/>
      <c r="D412" s="15" t="s">
        <v>1348</v>
      </c>
      <c r="E412" s="15" t="s">
        <v>1349</v>
      </c>
      <c r="F412" s="15" t="s">
        <v>15</v>
      </c>
      <c r="G412" s="15" t="s">
        <v>1333</v>
      </c>
      <c r="H412" s="16">
        <v>5380</v>
      </c>
      <c r="I412" s="15">
        <v>1</v>
      </c>
      <c r="J412" s="16">
        <v>5380</v>
      </c>
      <c r="K412" s="98"/>
      <c r="M412" s="9"/>
      <c r="N412" s="9"/>
    </row>
    <row r="413" spans="1:14" x14ac:dyDescent="0.25">
      <c r="A413" s="51" t="s">
        <v>1350</v>
      </c>
      <c r="B413" s="97"/>
      <c r="C413" s="97"/>
      <c r="D413" s="15" t="s">
        <v>1348</v>
      </c>
      <c r="E413" s="15" t="s">
        <v>1349</v>
      </c>
      <c r="F413" s="15" t="s">
        <v>15</v>
      </c>
      <c r="G413" s="15" t="s">
        <v>1351</v>
      </c>
      <c r="H413" s="16">
        <v>3931</v>
      </c>
      <c r="I413" s="15">
        <v>2</v>
      </c>
      <c r="J413" s="16">
        <v>7862</v>
      </c>
      <c r="K413" s="98"/>
      <c r="M413" s="9"/>
      <c r="N413" s="9"/>
    </row>
    <row r="414" spans="1:14" x14ac:dyDescent="0.25">
      <c r="A414" s="51" t="s">
        <v>1352</v>
      </c>
      <c r="B414" s="97"/>
      <c r="C414" s="97"/>
      <c r="D414" s="15" t="s">
        <v>1348</v>
      </c>
      <c r="E414" s="15" t="s">
        <v>1349</v>
      </c>
      <c r="F414" s="15" t="s">
        <v>15</v>
      </c>
      <c r="G414" s="15" t="s">
        <v>1345</v>
      </c>
      <c r="H414" s="16">
        <v>3540</v>
      </c>
      <c r="I414" s="15">
        <v>1</v>
      </c>
      <c r="J414" s="16">
        <v>3540</v>
      </c>
      <c r="K414" s="98"/>
      <c r="M414" s="9"/>
      <c r="N414" s="9"/>
    </row>
    <row r="415" spans="1:14" ht="15.75" thickBot="1" x14ac:dyDescent="0.3">
      <c r="A415" s="52" t="s">
        <v>1353</v>
      </c>
      <c r="B415" s="85"/>
      <c r="C415" s="85"/>
      <c r="D415" s="10" t="s">
        <v>1348</v>
      </c>
      <c r="E415" s="10" t="s">
        <v>1349</v>
      </c>
      <c r="F415" s="10" t="s">
        <v>15</v>
      </c>
      <c r="G415" s="10" t="s">
        <v>240</v>
      </c>
      <c r="H415" s="11">
        <v>1699</v>
      </c>
      <c r="I415" s="10">
        <v>1</v>
      </c>
      <c r="J415" s="11">
        <v>1699</v>
      </c>
      <c r="K415" s="87"/>
      <c r="M415" s="9"/>
      <c r="N415" s="9"/>
    </row>
    <row r="416" spans="1:14" x14ac:dyDescent="0.25">
      <c r="A416" s="64" t="s">
        <v>1354</v>
      </c>
      <c r="B416" s="82" t="s">
        <v>1355</v>
      </c>
      <c r="C416" s="82" t="s">
        <v>1356</v>
      </c>
      <c r="D416" s="35" t="s">
        <v>1355</v>
      </c>
      <c r="E416" s="35" t="s">
        <v>1357</v>
      </c>
      <c r="F416" s="35" t="s">
        <v>15</v>
      </c>
      <c r="G416" s="35" t="s">
        <v>1358</v>
      </c>
      <c r="H416" s="36">
        <v>12869</v>
      </c>
      <c r="I416" s="35">
        <v>1</v>
      </c>
      <c r="J416" s="36">
        <v>12869</v>
      </c>
      <c r="K416" s="83">
        <f>SUM(J416:J417)</f>
        <v>15498</v>
      </c>
      <c r="M416" s="9"/>
      <c r="N416" s="9"/>
    </row>
    <row r="417" spans="1:14" ht="15.75" thickBot="1" x14ac:dyDescent="0.3">
      <c r="A417" s="62" t="s">
        <v>1359</v>
      </c>
      <c r="B417" s="82"/>
      <c r="C417" s="82"/>
      <c r="D417" s="17" t="s">
        <v>1355</v>
      </c>
      <c r="E417" s="17" t="s">
        <v>1357</v>
      </c>
      <c r="F417" s="17" t="s">
        <v>15</v>
      </c>
      <c r="G417" s="60" t="s">
        <v>690</v>
      </c>
      <c r="H417" s="18">
        <v>2629</v>
      </c>
      <c r="I417" s="17">
        <v>1</v>
      </c>
      <c r="J417" s="18">
        <v>2629</v>
      </c>
      <c r="K417" s="83"/>
      <c r="M417" s="9"/>
      <c r="N417" s="9"/>
    </row>
    <row r="418" spans="1:14" x14ac:dyDescent="0.25">
      <c r="A418" s="50" t="s">
        <v>1360</v>
      </c>
      <c r="B418" s="76" t="s">
        <v>1361</v>
      </c>
      <c r="C418" s="76" t="s">
        <v>1362</v>
      </c>
      <c r="D418" s="7" t="s">
        <v>1363</v>
      </c>
      <c r="E418" s="7" t="s">
        <v>1364</v>
      </c>
      <c r="F418" s="7" t="s">
        <v>15</v>
      </c>
      <c r="G418" s="7" t="s">
        <v>1365</v>
      </c>
      <c r="H418" s="8">
        <v>6405</v>
      </c>
      <c r="I418" s="7">
        <v>2</v>
      </c>
      <c r="J418" s="8">
        <v>12810</v>
      </c>
      <c r="K418" s="78">
        <f>SUM(J418:J425)</f>
        <v>138255</v>
      </c>
      <c r="M418" s="9"/>
      <c r="N418" s="9"/>
    </row>
    <row r="419" spans="1:14" x14ac:dyDescent="0.25">
      <c r="A419" s="51" t="s">
        <v>1366</v>
      </c>
      <c r="B419" s="82"/>
      <c r="C419" s="82"/>
      <c r="D419" s="15" t="s">
        <v>1367</v>
      </c>
      <c r="E419" s="15" t="s">
        <v>1368</v>
      </c>
      <c r="F419" s="15" t="s">
        <v>15</v>
      </c>
      <c r="G419" s="15" t="s">
        <v>1365</v>
      </c>
      <c r="H419" s="16">
        <v>6405</v>
      </c>
      <c r="I419" s="15">
        <v>2</v>
      </c>
      <c r="J419" s="16">
        <v>12810</v>
      </c>
      <c r="K419" s="83"/>
      <c r="M419" s="9"/>
      <c r="N419" s="9"/>
    </row>
    <row r="420" spans="1:14" x14ac:dyDescent="0.25">
      <c r="A420" s="51" t="s">
        <v>1369</v>
      </c>
      <c r="B420" s="82"/>
      <c r="C420" s="82"/>
      <c r="D420" s="15" t="s">
        <v>1370</v>
      </c>
      <c r="E420" s="15" t="s">
        <v>1371</v>
      </c>
      <c r="F420" s="15" t="s">
        <v>15</v>
      </c>
      <c r="G420" s="15" t="s">
        <v>1365</v>
      </c>
      <c r="H420" s="16">
        <v>6405</v>
      </c>
      <c r="I420" s="15">
        <v>2</v>
      </c>
      <c r="J420" s="16">
        <v>12810</v>
      </c>
      <c r="K420" s="83"/>
      <c r="M420" s="9"/>
      <c r="N420" s="9"/>
    </row>
    <row r="421" spans="1:14" x14ac:dyDescent="0.25">
      <c r="A421" s="51" t="s">
        <v>1372</v>
      </c>
      <c r="B421" s="82"/>
      <c r="C421" s="82"/>
      <c r="D421" s="15" t="s">
        <v>1373</v>
      </c>
      <c r="E421" s="15" t="s">
        <v>1374</v>
      </c>
      <c r="F421" s="15" t="s">
        <v>15</v>
      </c>
      <c r="G421" s="15" t="s">
        <v>1375</v>
      </c>
      <c r="H421" s="16">
        <v>19965</v>
      </c>
      <c r="I421" s="15">
        <v>1</v>
      </c>
      <c r="J421" s="16">
        <v>19965</v>
      </c>
      <c r="K421" s="83"/>
      <c r="M421" s="9"/>
      <c r="N421" s="9"/>
    </row>
    <row r="422" spans="1:14" x14ac:dyDescent="0.25">
      <c r="A422" s="51" t="s">
        <v>1376</v>
      </c>
      <c r="B422" s="82"/>
      <c r="C422" s="82"/>
      <c r="D422" s="15" t="s">
        <v>1377</v>
      </c>
      <c r="E422" s="15" t="s">
        <v>1378</v>
      </c>
      <c r="F422" s="15" t="s">
        <v>15</v>
      </c>
      <c r="G422" s="15" t="s">
        <v>1375</v>
      </c>
      <c r="H422" s="16">
        <v>19965</v>
      </c>
      <c r="I422" s="15">
        <v>1</v>
      </c>
      <c r="J422" s="16">
        <v>19965</v>
      </c>
      <c r="K422" s="83"/>
      <c r="M422" s="9"/>
      <c r="N422" s="9"/>
    </row>
    <row r="423" spans="1:14" x14ac:dyDescent="0.25">
      <c r="A423" s="51" t="s">
        <v>1379</v>
      </c>
      <c r="B423" s="82"/>
      <c r="C423" s="82"/>
      <c r="D423" s="15" t="s">
        <v>1380</v>
      </c>
      <c r="E423" s="15" t="s">
        <v>1381</v>
      </c>
      <c r="F423" s="15" t="s">
        <v>15</v>
      </c>
      <c r="G423" s="15" t="s">
        <v>1375</v>
      </c>
      <c r="H423" s="16">
        <v>19965</v>
      </c>
      <c r="I423" s="15">
        <v>1</v>
      </c>
      <c r="J423" s="16">
        <v>19965</v>
      </c>
      <c r="K423" s="83"/>
      <c r="M423" s="9"/>
      <c r="N423" s="9"/>
    </row>
    <row r="424" spans="1:14" x14ac:dyDescent="0.25">
      <c r="A424" s="51" t="s">
        <v>1382</v>
      </c>
      <c r="B424" s="82"/>
      <c r="C424" s="82"/>
      <c r="D424" s="15" t="s">
        <v>1383</v>
      </c>
      <c r="E424" s="15" t="s">
        <v>1384</v>
      </c>
      <c r="F424" s="15" t="s">
        <v>15</v>
      </c>
      <c r="G424" s="15" t="s">
        <v>1375</v>
      </c>
      <c r="H424" s="16">
        <v>19965</v>
      </c>
      <c r="I424" s="15">
        <v>1</v>
      </c>
      <c r="J424" s="16">
        <v>19965</v>
      </c>
      <c r="K424" s="83"/>
      <c r="M424" s="9"/>
      <c r="N424" s="9"/>
    </row>
    <row r="425" spans="1:14" ht="15.75" thickBot="1" x14ac:dyDescent="0.3">
      <c r="A425" s="52" t="s">
        <v>1385</v>
      </c>
      <c r="B425" s="77"/>
      <c r="C425" s="77"/>
      <c r="D425" s="10" t="s">
        <v>1386</v>
      </c>
      <c r="E425" s="10" t="s">
        <v>1387</v>
      </c>
      <c r="F425" s="10" t="s">
        <v>15</v>
      </c>
      <c r="G425" s="10" t="s">
        <v>1375</v>
      </c>
      <c r="H425" s="11">
        <v>19965</v>
      </c>
      <c r="I425" s="10">
        <v>1</v>
      </c>
      <c r="J425" s="11">
        <v>19965</v>
      </c>
      <c r="K425" s="79"/>
      <c r="M425" s="9"/>
      <c r="N425" s="9"/>
    </row>
    <row r="426" spans="1:14" x14ac:dyDescent="0.25">
      <c r="A426" s="50" t="s">
        <v>1388</v>
      </c>
      <c r="B426" s="76" t="s">
        <v>1389</v>
      </c>
      <c r="C426" s="76" t="s">
        <v>1390</v>
      </c>
      <c r="D426" s="7" t="s">
        <v>1391</v>
      </c>
      <c r="E426" s="7" t="s">
        <v>1392</v>
      </c>
      <c r="F426" s="7" t="s">
        <v>15</v>
      </c>
      <c r="G426" s="44" t="s">
        <v>1619</v>
      </c>
      <c r="H426" s="8">
        <v>16650</v>
      </c>
      <c r="I426" s="7">
        <v>1</v>
      </c>
      <c r="J426" s="8">
        <v>16650</v>
      </c>
      <c r="K426" s="78">
        <f>SUM(J426:J427)</f>
        <v>36418</v>
      </c>
      <c r="M426" s="9"/>
      <c r="N426" s="9"/>
    </row>
    <row r="427" spans="1:14" ht="15.75" thickBot="1" x14ac:dyDescent="0.3">
      <c r="A427" s="52" t="s">
        <v>1393</v>
      </c>
      <c r="B427" s="77"/>
      <c r="C427" s="77"/>
      <c r="D427" s="10" t="s">
        <v>1394</v>
      </c>
      <c r="E427" s="10" t="s">
        <v>1395</v>
      </c>
      <c r="F427" s="10" t="s">
        <v>15</v>
      </c>
      <c r="G427" s="10" t="s">
        <v>1396</v>
      </c>
      <c r="H427" s="11">
        <v>19768</v>
      </c>
      <c r="I427" s="10">
        <v>1</v>
      </c>
      <c r="J427" s="11">
        <v>19768</v>
      </c>
      <c r="K427" s="79"/>
      <c r="M427" s="9"/>
      <c r="N427" s="9"/>
    </row>
    <row r="428" spans="1:14" ht="15.75" thickBot="1" x14ac:dyDescent="0.3">
      <c r="A428" s="61" t="s">
        <v>1397</v>
      </c>
      <c r="B428" s="12" t="s">
        <v>1398</v>
      </c>
      <c r="C428" s="12" t="s">
        <v>1399</v>
      </c>
      <c r="D428" s="12" t="s">
        <v>1400</v>
      </c>
      <c r="E428" s="12" t="s">
        <v>1401</v>
      </c>
      <c r="F428" s="12" t="s">
        <v>15</v>
      </c>
      <c r="G428" s="12" t="s">
        <v>26</v>
      </c>
      <c r="H428" s="13">
        <v>20000</v>
      </c>
      <c r="I428" s="12">
        <v>1</v>
      </c>
      <c r="J428" s="13">
        <v>20000</v>
      </c>
      <c r="K428" s="14">
        <f>J428</f>
        <v>20000</v>
      </c>
      <c r="M428" s="9"/>
      <c r="N428" s="9"/>
    </row>
    <row r="429" spans="1:14" x14ac:dyDescent="0.25">
      <c r="A429" s="50" t="s">
        <v>1402</v>
      </c>
      <c r="B429" s="76" t="s">
        <v>1403</v>
      </c>
      <c r="C429" s="76" t="s">
        <v>1404</v>
      </c>
      <c r="D429" s="7" t="s">
        <v>1405</v>
      </c>
      <c r="E429" s="7" t="s">
        <v>1406</v>
      </c>
      <c r="F429" s="7" t="s">
        <v>15</v>
      </c>
      <c r="G429" s="7" t="s">
        <v>210</v>
      </c>
      <c r="H429" s="8">
        <v>9172</v>
      </c>
      <c r="I429" s="7">
        <v>1</v>
      </c>
      <c r="J429" s="8">
        <v>9172</v>
      </c>
      <c r="K429" s="78">
        <f>SUM(J429:J430)</f>
        <v>10467</v>
      </c>
      <c r="M429" s="9"/>
      <c r="N429" s="9"/>
    </row>
    <row r="430" spans="1:14" ht="15.75" thickBot="1" x14ac:dyDescent="0.3">
      <c r="A430" s="62" t="s">
        <v>1407</v>
      </c>
      <c r="B430" s="82"/>
      <c r="C430" s="82"/>
      <c r="D430" s="17" t="s">
        <v>1405</v>
      </c>
      <c r="E430" s="17" t="s">
        <v>1406</v>
      </c>
      <c r="F430" s="17" t="s">
        <v>15</v>
      </c>
      <c r="G430" s="54" t="s">
        <v>1620</v>
      </c>
      <c r="H430" s="18">
        <v>1295</v>
      </c>
      <c r="I430" s="17">
        <v>1</v>
      </c>
      <c r="J430" s="18">
        <v>1295</v>
      </c>
      <c r="K430" s="83"/>
      <c r="M430" s="9"/>
      <c r="N430" s="9"/>
    </row>
    <row r="431" spans="1:14" x14ac:dyDescent="0.25">
      <c r="A431" s="50" t="s">
        <v>1408</v>
      </c>
      <c r="B431" s="84" t="s">
        <v>1409</v>
      </c>
      <c r="C431" s="84" t="s">
        <v>1410</v>
      </c>
      <c r="D431" s="7" t="s">
        <v>1411</v>
      </c>
      <c r="E431" s="7" t="s">
        <v>1412</v>
      </c>
      <c r="F431" s="7" t="s">
        <v>15</v>
      </c>
      <c r="G431" s="7" t="s">
        <v>1413</v>
      </c>
      <c r="H431" s="8">
        <v>6899</v>
      </c>
      <c r="I431" s="7">
        <v>1</v>
      </c>
      <c r="J431" s="8">
        <v>6899</v>
      </c>
      <c r="K431" s="86">
        <f>SUM(J431:J433)</f>
        <v>23997</v>
      </c>
      <c r="M431" s="9"/>
      <c r="N431" s="9"/>
    </row>
    <row r="432" spans="1:14" x14ac:dyDescent="0.25">
      <c r="A432" s="51" t="s">
        <v>1414</v>
      </c>
      <c r="B432" s="97"/>
      <c r="C432" s="97"/>
      <c r="D432" s="15" t="s">
        <v>1411</v>
      </c>
      <c r="E432" s="15" t="s">
        <v>1412</v>
      </c>
      <c r="F432" s="15" t="s">
        <v>15</v>
      </c>
      <c r="G432" s="45" t="s">
        <v>97</v>
      </c>
      <c r="H432" s="16">
        <v>2799</v>
      </c>
      <c r="I432" s="15">
        <v>1</v>
      </c>
      <c r="J432" s="16">
        <v>2799</v>
      </c>
      <c r="K432" s="98"/>
      <c r="M432" s="9"/>
      <c r="N432" s="9"/>
    </row>
    <row r="433" spans="1:14" ht="15.75" thickBot="1" x14ac:dyDescent="0.3">
      <c r="A433" s="52" t="s">
        <v>1415</v>
      </c>
      <c r="B433" s="85"/>
      <c r="C433" s="85"/>
      <c r="D433" s="10" t="s">
        <v>1416</v>
      </c>
      <c r="E433" s="10" t="s">
        <v>1417</v>
      </c>
      <c r="F433" s="10" t="s">
        <v>15</v>
      </c>
      <c r="G433" s="43" t="s">
        <v>369</v>
      </c>
      <c r="H433" s="11">
        <v>14299</v>
      </c>
      <c r="I433" s="10">
        <v>1</v>
      </c>
      <c r="J433" s="11">
        <v>14299</v>
      </c>
      <c r="K433" s="87"/>
      <c r="M433" s="9"/>
      <c r="N433" s="9"/>
    </row>
    <row r="434" spans="1:14" ht="15.75" thickBot="1" x14ac:dyDescent="0.3">
      <c r="A434" s="65" t="s">
        <v>1418</v>
      </c>
      <c r="B434" s="29" t="s">
        <v>1419</v>
      </c>
      <c r="C434" s="69" t="s">
        <v>1637</v>
      </c>
      <c r="D434" s="29" t="s">
        <v>1420</v>
      </c>
      <c r="E434" s="69" t="s">
        <v>1638</v>
      </c>
      <c r="F434" s="29" t="s">
        <v>15</v>
      </c>
      <c r="G434" s="48" t="s">
        <v>1621</v>
      </c>
      <c r="H434" s="30">
        <v>6470</v>
      </c>
      <c r="I434" s="29">
        <v>1</v>
      </c>
      <c r="J434" s="30">
        <v>6470</v>
      </c>
      <c r="K434" s="31">
        <f>J434</f>
        <v>6470</v>
      </c>
      <c r="M434" s="9"/>
      <c r="N434" s="9"/>
    </row>
    <row r="435" spans="1:14" x14ac:dyDescent="0.25">
      <c r="A435" s="50" t="s">
        <v>1421</v>
      </c>
      <c r="B435" s="76" t="s">
        <v>1422</v>
      </c>
      <c r="C435" s="76" t="s">
        <v>1423</v>
      </c>
      <c r="D435" s="7" t="s">
        <v>1422</v>
      </c>
      <c r="E435" s="7" t="s">
        <v>1423</v>
      </c>
      <c r="F435" s="7" t="s">
        <v>15</v>
      </c>
      <c r="G435" s="7" t="s">
        <v>1358</v>
      </c>
      <c r="H435" s="8">
        <v>15189</v>
      </c>
      <c r="I435" s="7">
        <v>1</v>
      </c>
      <c r="J435" s="8">
        <v>15189</v>
      </c>
      <c r="K435" s="78">
        <f>SUM(J435:J436)</f>
        <v>16908</v>
      </c>
      <c r="M435" s="9"/>
      <c r="N435" s="9"/>
    </row>
    <row r="436" spans="1:14" ht="15.75" thickBot="1" x14ac:dyDescent="0.3">
      <c r="A436" s="52" t="s">
        <v>1424</v>
      </c>
      <c r="B436" s="77"/>
      <c r="C436" s="77"/>
      <c r="D436" s="10" t="s">
        <v>1422</v>
      </c>
      <c r="E436" s="10" t="s">
        <v>1423</v>
      </c>
      <c r="F436" s="10" t="s">
        <v>15</v>
      </c>
      <c r="G436" s="10" t="s">
        <v>1203</v>
      </c>
      <c r="H436" s="11">
        <v>1719</v>
      </c>
      <c r="I436" s="10">
        <v>1</v>
      </c>
      <c r="J436" s="11">
        <v>1719</v>
      </c>
      <c r="K436" s="79"/>
      <c r="M436" s="9"/>
      <c r="N436" s="9"/>
    </row>
    <row r="437" spans="1:14" x14ac:dyDescent="0.25">
      <c r="A437" s="50" t="s">
        <v>1425</v>
      </c>
      <c r="B437" s="76" t="s">
        <v>1426</v>
      </c>
      <c r="C437" s="76" t="s">
        <v>1427</v>
      </c>
      <c r="D437" s="7" t="s">
        <v>1428</v>
      </c>
      <c r="E437" s="7" t="s">
        <v>1429</v>
      </c>
      <c r="F437" s="7" t="s">
        <v>15</v>
      </c>
      <c r="G437" s="7" t="s">
        <v>1170</v>
      </c>
      <c r="H437" s="8">
        <v>2178</v>
      </c>
      <c r="I437" s="7">
        <v>1</v>
      </c>
      <c r="J437" s="8">
        <v>2178</v>
      </c>
      <c r="K437" s="78">
        <f>SUM(J437:J440)</f>
        <v>20656</v>
      </c>
      <c r="M437" s="9"/>
      <c r="N437" s="9"/>
    </row>
    <row r="438" spans="1:14" x14ac:dyDescent="0.25">
      <c r="A438" s="51" t="s">
        <v>1430</v>
      </c>
      <c r="B438" s="82"/>
      <c r="C438" s="82"/>
      <c r="D438" s="15" t="s">
        <v>1431</v>
      </c>
      <c r="E438" s="15" t="s">
        <v>1432</v>
      </c>
      <c r="F438" s="15" t="s">
        <v>15</v>
      </c>
      <c r="G438" s="45" t="s">
        <v>1170</v>
      </c>
      <c r="H438" s="16">
        <v>2178</v>
      </c>
      <c r="I438" s="15">
        <v>1</v>
      </c>
      <c r="J438" s="16">
        <v>2178</v>
      </c>
      <c r="K438" s="83"/>
      <c r="M438" s="9"/>
      <c r="N438" s="9"/>
    </row>
    <row r="439" spans="1:14" x14ac:dyDescent="0.25">
      <c r="A439" s="51" t="s">
        <v>1433</v>
      </c>
      <c r="B439" s="82"/>
      <c r="C439" s="82"/>
      <c r="D439" s="15" t="s">
        <v>1434</v>
      </c>
      <c r="E439" s="15" t="s">
        <v>1435</v>
      </c>
      <c r="F439" s="15" t="s">
        <v>15</v>
      </c>
      <c r="G439" s="15" t="s">
        <v>391</v>
      </c>
      <c r="H439" s="16">
        <v>8150</v>
      </c>
      <c r="I439" s="15">
        <v>1</v>
      </c>
      <c r="J439" s="16">
        <v>8150</v>
      </c>
      <c r="K439" s="83"/>
      <c r="M439" s="9"/>
      <c r="N439" s="9"/>
    </row>
    <row r="440" spans="1:14" ht="15.75" thickBot="1" x14ac:dyDescent="0.3">
      <c r="A440" s="52" t="s">
        <v>1436</v>
      </c>
      <c r="B440" s="77"/>
      <c r="C440" s="77"/>
      <c r="D440" s="10" t="s">
        <v>1437</v>
      </c>
      <c r="E440" s="10" t="s">
        <v>1438</v>
      </c>
      <c r="F440" s="10" t="s">
        <v>15</v>
      </c>
      <c r="G440" s="43" t="s">
        <v>391</v>
      </c>
      <c r="H440" s="11">
        <v>8150</v>
      </c>
      <c r="I440" s="10">
        <v>1</v>
      </c>
      <c r="J440" s="11">
        <v>8150</v>
      </c>
      <c r="K440" s="79"/>
      <c r="M440" s="9"/>
      <c r="N440" s="9"/>
    </row>
    <row r="441" spans="1:14" x14ac:dyDescent="0.25">
      <c r="A441" s="50" t="s">
        <v>1439</v>
      </c>
      <c r="B441" s="76" t="s">
        <v>1440</v>
      </c>
      <c r="C441" s="76" t="s">
        <v>1441</v>
      </c>
      <c r="D441" s="7" t="s">
        <v>1442</v>
      </c>
      <c r="E441" s="7" t="s">
        <v>1443</v>
      </c>
      <c r="F441" s="7" t="s">
        <v>15</v>
      </c>
      <c r="G441" s="7" t="s">
        <v>1444</v>
      </c>
      <c r="H441" s="8">
        <v>10645</v>
      </c>
      <c r="I441" s="7">
        <v>1</v>
      </c>
      <c r="J441" s="8">
        <v>10645</v>
      </c>
      <c r="K441" s="78">
        <f>SUM(J441:J447)</f>
        <v>84853</v>
      </c>
      <c r="M441" s="9"/>
      <c r="N441" s="9"/>
    </row>
    <row r="442" spans="1:14" x14ac:dyDescent="0.25">
      <c r="A442" s="51" t="s">
        <v>1445</v>
      </c>
      <c r="B442" s="82"/>
      <c r="C442" s="82"/>
      <c r="D442" s="15" t="s">
        <v>1446</v>
      </c>
      <c r="E442" s="15" t="s">
        <v>1447</v>
      </c>
      <c r="F442" s="15" t="s">
        <v>15</v>
      </c>
      <c r="G442" s="15" t="s">
        <v>1444</v>
      </c>
      <c r="H442" s="16">
        <v>9135</v>
      </c>
      <c r="I442" s="15">
        <v>1</v>
      </c>
      <c r="J442" s="16">
        <v>9135</v>
      </c>
      <c r="K442" s="83"/>
      <c r="M442" s="9"/>
      <c r="N442" s="9"/>
    </row>
    <row r="443" spans="1:14" x14ac:dyDescent="0.25">
      <c r="A443" s="51" t="s">
        <v>1448</v>
      </c>
      <c r="B443" s="82"/>
      <c r="C443" s="82"/>
      <c r="D443" s="15" t="s">
        <v>1449</v>
      </c>
      <c r="E443" s="15" t="s">
        <v>1450</v>
      </c>
      <c r="F443" s="15" t="s">
        <v>15</v>
      </c>
      <c r="G443" s="15" t="s">
        <v>1451</v>
      </c>
      <c r="H443" s="16">
        <v>20000</v>
      </c>
      <c r="I443" s="15">
        <v>1</v>
      </c>
      <c r="J443" s="16">
        <v>20000</v>
      </c>
      <c r="K443" s="83"/>
      <c r="M443" s="9"/>
      <c r="N443" s="9"/>
    </row>
    <row r="444" spans="1:14" x14ac:dyDescent="0.25">
      <c r="A444" s="51" t="s">
        <v>1452</v>
      </c>
      <c r="B444" s="82"/>
      <c r="C444" s="82"/>
      <c r="D444" s="15" t="s">
        <v>1453</v>
      </c>
      <c r="E444" s="15" t="s">
        <v>1454</v>
      </c>
      <c r="F444" s="15" t="s">
        <v>15</v>
      </c>
      <c r="G444" s="15" t="s">
        <v>1455</v>
      </c>
      <c r="H444" s="16">
        <v>20000</v>
      </c>
      <c r="I444" s="15">
        <v>1</v>
      </c>
      <c r="J444" s="16">
        <v>20000</v>
      </c>
      <c r="K444" s="83"/>
      <c r="M444" s="9"/>
      <c r="N444" s="9"/>
    </row>
    <row r="445" spans="1:14" x14ac:dyDescent="0.25">
      <c r="A445" s="51" t="s">
        <v>1456</v>
      </c>
      <c r="B445" s="82"/>
      <c r="C445" s="82"/>
      <c r="D445" s="15" t="s">
        <v>1457</v>
      </c>
      <c r="E445" s="15" t="s">
        <v>1458</v>
      </c>
      <c r="F445" s="15" t="s">
        <v>15</v>
      </c>
      <c r="G445" s="15" t="s">
        <v>1459</v>
      </c>
      <c r="H445" s="16">
        <v>9214</v>
      </c>
      <c r="I445" s="15">
        <v>1</v>
      </c>
      <c r="J445" s="16">
        <v>9214</v>
      </c>
      <c r="K445" s="83"/>
      <c r="M445" s="9"/>
      <c r="N445" s="9"/>
    </row>
    <row r="446" spans="1:14" x14ac:dyDescent="0.25">
      <c r="A446" s="51" t="s">
        <v>1460</v>
      </c>
      <c r="B446" s="82"/>
      <c r="C446" s="82"/>
      <c r="D446" s="15" t="s">
        <v>1461</v>
      </c>
      <c r="E446" s="15" t="s">
        <v>1462</v>
      </c>
      <c r="F446" s="15" t="s">
        <v>15</v>
      </c>
      <c r="G446" s="15" t="s">
        <v>1463</v>
      </c>
      <c r="H446" s="16">
        <v>6296</v>
      </c>
      <c r="I446" s="15">
        <v>1</v>
      </c>
      <c r="J446" s="16">
        <v>6296</v>
      </c>
      <c r="K446" s="83"/>
      <c r="M446" s="9"/>
      <c r="N446" s="9"/>
    </row>
    <row r="447" spans="1:14" ht="15.75" thickBot="1" x14ac:dyDescent="0.3">
      <c r="A447" s="52" t="s">
        <v>1464</v>
      </c>
      <c r="B447" s="77"/>
      <c r="C447" s="77"/>
      <c r="D447" s="10" t="s">
        <v>1465</v>
      </c>
      <c r="E447" s="10" t="s">
        <v>1466</v>
      </c>
      <c r="F447" s="10" t="s">
        <v>15</v>
      </c>
      <c r="G447" s="10" t="s">
        <v>1467</v>
      </c>
      <c r="H447" s="11">
        <v>9563</v>
      </c>
      <c r="I447" s="10">
        <v>1</v>
      </c>
      <c r="J447" s="11">
        <v>9563</v>
      </c>
      <c r="K447" s="79"/>
      <c r="M447" s="9"/>
      <c r="N447" s="9"/>
    </row>
    <row r="448" spans="1:14" x14ac:dyDescent="0.25">
      <c r="A448" s="64" t="s">
        <v>1468</v>
      </c>
      <c r="B448" s="82" t="s">
        <v>1469</v>
      </c>
      <c r="C448" s="82" t="s">
        <v>1470</v>
      </c>
      <c r="D448" s="35" t="s">
        <v>1471</v>
      </c>
      <c r="E448" s="35" t="s">
        <v>1472</v>
      </c>
      <c r="F448" s="35" t="s">
        <v>15</v>
      </c>
      <c r="G448" s="35" t="s">
        <v>1473</v>
      </c>
      <c r="H448" s="36">
        <v>8377</v>
      </c>
      <c r="I448" s="35">
        <v>1</v>
      </c>
      <c r="J448" s="36">
        <v>8377</v>
      </c>
      <c r="K448" s="83">
        <f>SUM(J448:J453)</f>
        <v>20000</v>
      </c>
      <c r="M448" s="9"/>
      <c r="N448" s="9"/>
    </row>
    <row r="449" spans="1:14" x14ac:dyDescent="0.25">
      <c r="A449" s="51" t="s">
        <v>1474</v>
      </c>
      <c r="B449" s="82"/>
      <c r="C449" s="82"/>
      <c r="D449" s="15" t="s">
        <v>1471</v>
      </c>
      <c r="E449" s="15" t="s">
        <v>1472</v>
      </c>
      <c r="F449" s="15" t="s">
        <v>15</v>
      </c>
      <c r="G449" s="15" t="s">
        <v>1475</v>
      </c>
      <c r="H449" s="16">
        <v>2260</v>
      </c>
      <c r="I449" s="15">
        <v>1</v>
      </c>
      <c r="J449" s="16">
        <v>2260</v>
      </c>
      <c r="K449" s="83"/>
      <c r="M449" s="9"/>
      <c r="N449" s="9"/>
    </row>
    <row r="450" spans="1:14" x14ac:dyDescent="0.25">
      <c r="A450" s="51" t="s">
        <v>1476</v>
      </c>
      <c r="B450" s="82"/>
      <c r="C450" s="82"/>
      <c r="D450" s="15" t="s">
        <v>1471</v>
      </c>
      <c r="E450" s="15" t="s">
        <v>1472</v>
      </c>
      <c r="F450" s="15" t="s">
        <v>15</v>
      </c>
      <c r="G450" s="15" t="s">
        <v>290</v>
      </c>
      <c r="H450" s="16">
        <v>1858</v>
      </c>
      <c r="I450" s="15">
        <v>1</v>
      </c>
      <c r="J450" s="16">
        <v>1858</v>
      </c>
      <c r="K450" s="83"/>
      <c r="M450" s="9"/>
      <c r="N450" s="9"/>
    </row>
    <row r="451" spans="1:14" x14ac:dyDescent="0.25">
      <c r="A451" s="51" t="s">
        <v>1477</v>
      </c>
      <c r="B451" s="82"/>
      <c r="C451" s="82"/>
      <c r="D451" s="15" t="s">
        <v>1471</v>
      </c>
      <c r="E451" s="15" t="s">
        <v>1472</v>
      </c>
      <c r="F451" s="15" t="s">
        <v>15</v>
      </c>
      <c r="G451" s="15" t="s">
        <v>1164</v>
      </c>
      <c r="H451" s="16">
        <v>2099</v>
      </c>
      <c r="I451" s="15">
        <v>1</v>
      </c>
      <c r="J451" s="16">
        <v>2099</v>
      </c>
      <c r="K451" s="83"/>
      <c r="M451" s="9"/>
      <c r="N451" s="9"/>
    </row>
    <row r="452" spans="1:14" x14ac:dyDescent="0.25">
      <c r="A452" s="51" t="s">
        <v>1478</v>
      </c>
      <c r="B452" s="82"/>
      <c r="C452" s="82"/>
      <c r="D452" s="15" t="s">
        <v>1471</v>
      </c>
      <c r="E452" s="15" t="s">
        <v>1472</v>
      </c>
      <c r="F452" s="15" t="s">
        <v>15</v>
      </c>
      <c r="G452" s="15" t="s">
        <v>61</v>
      </c>
      <c r="H452" s="16">
        <v>1991</v>
      </c>
      <c r="I452" s="15">
        <v>1</v>
      </c>
      <c r="J452" s="16">
        <v>1991</v>
      </c>
      <c r="K452" s="83"/>
      <c r="M452" s="9"/>
      <c r="N452" s="9"/>
    </row>
    <row r="453" spans="1:14" ht="15.75" thickBot="1" x14ac:dyDescent="0.3">
      <c r="A453" s="62" t="s">
        <v>1479</v>
      </c>
      <c r="B453" s="82"/>
      <c r="C453" s="82"/>
      <c r="D453" s="17" t="s">
        <v>1471</v>
      </c>
      <c r="E453" s="17" t="s">
        <v>1472</v>
      </c>
      <c r="F453" s="17" t="s">
        <v>15</v>
      </c>
      <c r="G453" s="17" t="s">
        <v>1480</v>
      </c>
      <c r="H453" s="18">
        <v>3415</v>
      </c>
      <c r="I453" s="17">
        <v>1</v>
      </c>
      <c r="J453" s="40">
        <v>3415</v>
      </c>
      <c r="K453" s="83"/>
      <c r="M453" s="9"/>
      <c r="N453" s="9"/>
    </row>
    <row r="454" spans="1:14" x14ac:dyDescent="0.25">
      <c r="A454" s="50" t="s">
        <v>1481</v>
      </c>
      <c r="B454" s="84" t="s">
        <v>1482</v>
      </c>
      <c r="C454" s="84" t="s">
        <v>1483</v>
      </c>
      <c r="D454" s="7" t="s">
        <v>1484</v>
      </c>
      <c r="E454" s="7" t="s">
        <v>1485</v>
      </c>
      <c r="F454" s="7" t="s">
        <v>15</v>
      </c>
      <c r="G454" s="44" t="s">
        <v>1623</v>
      </c>
      <c r="H454" s="8">
        <v>10119</v>
      </c>
      <c r="I454" s="7">
        <v>1</v>
      </c>
      <c r="J454" s="8">
        <v>10119</v>
      </c>
      <c r="K454" s="86">
        <f>SUM(J454:J456)</f>
        <v>23889</v>
      </c>
      <c r="M454" s="9"/>
      <c r="N454" s="9"/>
    </row>
    <row r="455" spans="1:14" x14ac:dyDescent="0.25">
      <c r="A455" s="51" t="s">
        <v>1486</v>
      </c>
      <c r="B455" s="97"/>
      <c r="C455" s="97"/>
      <c r="D455" s="15" t="s">
        <v>1484</v>
      </c>
      <c r="E455" s="15" t="s">
        <v>1485</v>
      </c>
      <c r="F455" s="15" t="s">
        <v>15</v>
      </c>
      <c r="G455" s="45" t="s">
        <v>1622</v>
      </c>
      <c r="H455" s="16">
        <v>6002</v>
      </c>
      <c r="I455" s="15">
        <v>1</v>
      </c>
      <c r="J455" s="16">
        <v>6002</v>
      </c>
      <c r="K455" s="98"/>
      <c r="M455" s="9"/>
      <c r="N455" s="9"/>
    </row>
    <row r="456" spans="1:14" ht="15.75" thickBot="1" x14ac:dyDescent="0.3">
      <c r="A456" s="52" t="s">
        <v>1487</v>
      </c>
      <c r="B456" s="85"/>
      <c r="C456" s="85"/>
      <c r="D456" s="10" t="s">
        <v>1488</v>
      </c>
      <c r="E456" s="10" t="s">
        <v>1489</v>
      </c>
      <c r="F456" s="10" t="s">
        <v>15</v>
      </c>
      <c r="G456" s="43" t="s">
        <v>1623</v>
      </c>
      <c r="H456" s="11">
        <v>7768</v>
      </c>
      <c r="I456" s="10">
        <v>1</v>
      </c>
      <c r="J456" s="11">
        <v>7768</v>
      </c>
      <c r="K456" s="87"/>
      <c r="M456" s="9"/>
      <c r="N456" s="9"/>
    </row>
    <row r="457" spans="1:14" x14ac:dyDescent="0.25">
      <c r="A457" s="64" t="s">
        <v>1490</v>
      </c>
      <c r="B457" s="82" t="s">
        <v>1491</v>
      </c>
      <c r="C457" s="82" t="s">
        <v>1492</v>
      </c>
      <c r="D457" s="35" t="s">
        <v>1491</v>
      </c>
      <c r="E457" s="35" t="s">
        <v>1492</v>
      </c>
      <c r="F457" s="35" t="s">
        <v>15</v>
      </c>
      <c r="G457" s="35" t="s">
        <v>36</v>
      </c>
      <c r="H457" s="36">
        <v>20000</v>
      </c>
      <c r="I457" s="35">
        <v>1</v>
      </c>
      <c r="J457" s="36">
        <v>20000</v>
      </c>
      <c r="K457" s="83">
        <f>SUM(J457:J461)</f>
        <v>100000</v>
      </c>
      <c r="M457" s="9"/>
      <c r="N457" s="9"/>
    </row>
    <row r="458" spans="1:14" x14ac:dyDescent="0.25">
      <c r="A458" s="51" t="s">
        <v>1493</v>
      </c>
      <c r="B458" s="82"/>
      <c r="C458" s="82"/>
      <c r="D458" s="15" t="s">
        <v>1494</v>
      </c>
      <c r="E458" s="15" t="s">
        <v>1495</v>
      </c>
      <c r="F458" s="15" t="s">
        <v>15</v>
      </c>
      <c r="G458" s="45" t="s">
        <v>1624</v>
      </c>
      <c r="H458" s="16">
        <v>20000</v>
      </c>
      <c r="I458" s="15">
        <v>1</v>
      </c>
      <c r="J458" s="16">
        <v>20000</v>
      </c>
      <c r="K458" s="83"/>
      <c r="M458" s="9"/>
      <c r="N458" s="9"/>
    </row>
    <row r="459" spans="1:14" x14ac:dyDescent="0.25">
      <c r="A459" s="51" t="s">
        <v>1496</v>
      </c>
      <c r="B459" s="82"/>
      <c r="C459" s="82"/>
      <c r="D459" s="15" t="s">
        <v>1497</v>
      </c>
      <c r="E459" s="15" t="s">
        <v>1498</v>
      </c>
      <c r="F459" s="15" t="s">
        <v>15</v>
      </c>
      <c r="G459" s="15" t="s">
        <v>1624</v>
      </c>
      <c r="H459" s="16">
        <v>20000</v>
      </c>
      <c r="I459" s="15">
        <v>1</v>
      </c>
      <c r="J459" s="16">
        <v>20000</v>
      </c>
      <c r="K459" s="83"/>
      <c r="M459" s="9"/>
      <c r="N459" s="9"/>
    </row>
    <row r="460" spans="1:14" x14ac:dyDescent="0.25">
      <c r="A460" s="51" t="s">
        <v>1499</v>
      </c>
      <c r="B460" s="82"/>
      <c r="C460" s="82"/>
      <c r="D460" s="15" t="s">
        <v>1500</v>
      </c>
      <c r="E460" s="15" t="s">
        <v>1501</v>
      </c>
      <c r="F460" s="15" t="s">
        <v>15</v>
      </c>
      <c r="G460" s="15" t="s">
        <v>1624</v>
      </c>
      <c r="H460" s="16">
        <v>20000</v>
      </c>
      <c r="I460" s="15">
        <v>1</v>
      </c>
      <c r="J460" s="16">
        <v>20000</v>
      </c>
      <c r="K460" s="83"/>
      <c r="M460" s="9"/>
      <c r="N460" s="9"/>
    </row>
    <row r="461" spans="1:14" ht="15.75" thickBot="1" x14ac:dyDescent="0.3">
      <c r="A461" s="52" t="s">
        <v>1502</v>
      </c>
      <c r="B461" s="77"/>
      <c r="C461" s="77"/>
      <c r="D461" s="10" t="s">
        <v>1503</v>
      </c>
      <c r="E461" s="10" t="s">
        <v>1504</v>
      </c>
      <c r="F461" s="10" t="s">
        <v>15</v>
      </c>
      <c r="G461" s="43" t="s">
        <v>1625</v>
      </c>
      <c r="H461" s="11">
        <v>20000</v>
      </c>
      <c r="I461" s="10">
        <v>1</v>
      </c>
      <c r="J461" s="11">
        <v>20000</v>
      </c>
      <c r="K461" s="79"/>
      <c r="M461" s="9"/>
      <c r="N461" s="9"/>
    </row>
    <row r="462" spans="1:14" ht="15.75" thickBot="1" x14ac:dyDescent="0.3">
      <c r="A462" s="61" t="s">
        <v>1505</v>
      </c>
      <c r="B462" s="12" t="s">
        <v>1506</v>
      </c>
      <c r="C462" s="12" t="s">
        <v>1507</v>
      </c>
      <c r="D462" s="12" t="s">
        <v>1506</v>
      </c>
      <c r="E462" s="12" t="s">
        <v>1507</v>
      </c>
      <c r="F462" s="12" t="s">
        <v>15</v>
      </c>
      <c r="G462" s="46" t="s">
        <v>1626</v>
      </c>
      <c r="H462" s="13">
        <v>6519</v>
      </c>
      <c r="I462" s="12">
        <v>1</v>
      </c>
      <c r="J462" s="13">
        <v>6519</v>
      </c>
      <c r="K462" s="14">
        <f>J462</f>
        <v>6519</v>
      </c>
      <c r="M462" s="9"/>
      <c r="N462" s="9"/>
    </row>
    <row r="463" spans="1:14" ht="15.75" thickBot="1" x14ac:dyDescent="0.3">
      <c r="A463" s="63" t="s">
        <v>1508</v>
      </c>
      <c r="B463" s="23" t="s">
        <v>1509</v>
      </c>
      <c r="C463" s="23" t="s">
        <v>1510</v>
      </c>
      <c r="D463" s="23" t="s">
        <v>1509</v>
      </c>
      <c r="E463" s="23" t="s">
        <v>1510</v>
      </c>
      <c r="F463" s="23" t="s">
        <v>15</v>
      </c>
      <c r="G463" s="23" t="s">
        <v>1511</v>
      </c>
      <c r="H463" s="24">
        <v>11530</v>
      </c>
      <c r="I463" s="23">
        <v>1</v>
      </c>
      <c r="J463" s="24">
        <v>11530</v>
      </c>
      <c r="K463" s="25">
        <f>J463</f>
        <v>11530</v>
      </c>
      <c r="M463" s="9"/>
      <c r="N463" s="9"/>
    </row>
    <row r="464" spans="1:14" x14ac:dyDescent="0.25">
      <c r="A464" s="50" t="s">
        <v>1512</v>
      </c>
      <c r="B464" s="84" t="s">
        <v>1513</v>
      </c>
      <c r="C464" s="84" t="s">
        <v>1514</v>
      </c>
      <c r="D464" s="7" t="s">
        <v>1515</v>
      </c>
      <c r="E464" s="7" t="s">
        <v>1516</v>
      </c>
      <c r="F464" s="7" t="s">
        <v>15</v>
      </c>
      <c r="G464" s="44" t="s">
        <v>288</v>
      </c>
      <c r="H464" s="8">
        <v>8900</v>
      </c>
      <c r="I464" s="7">
        <v>1</v>
      </c>
      <c r="J464" s="8">
        <v>8900</v>
      </c>
      <c r="K464" s="86">
        <f>SUM(J464:J465)</f>
        <v>17800</v>
      </c>
      <c r="M464" s="9"/>
      <c r="N464" s="9"/>
    </row>
    <row r="465" spans="1:14" ht="15.75" thickBot="1" x14ac:dyDescent="0.3">
      <c r="A465" s="52" t="s">
        <v>1517</v>
      </c>
      <c r="B465" s="85"/>
      <c r="C465" s="85"/>
      <c r="D465" s="10" t="s">
        <v>1518</v>
      </c>
      <c r="E465" s="10" t="s">
        <v>1514</v>
      </c>
      <c r="F465" s="10" t="s">
        <v>15</v>
      </c>
      <c r="G465" s="10" t="s">
        <v>288</v>
      </c>
      <c r="H465" s="11">
        <v>8900</v>
      </c>
      <c r="I465" s="10">
        <v>1</v>
      </c>
      <c r="J465" s="11">
        <v>8900</v>
      </c>
      <c r="K465" s="87"/>
      <c r="M465" s="9"/>
      <c r="N465" s="9"/>
    </row>
    <row r="466" spans="1:14" x14ac:dyDescent="0.25">
      <c r="A466" s="64" t="s">
        <v>1519</v>
      </c>
      <c r="B466" s="82" t="s">
        <v>1520</v>
      </c>
      <c r="C466" s="82" t="s">
        <v>1521</v>
      </c>
      <c r="D466" s="35" t="s">
        <v>1520</v>
      </c>
      <c r="E466" s="35" t="s">
        <v>1522</v>
      </c>
      <c r="F466" s="35" t="s">
        <v>15</v>
      </c>
      <c r="G466" s="35" t="s">
        <v>1523</v>
      </c>
      <c r="H466" s="36">
        <v>2134</v>
      </c>
      <c r="I466" s="35">
        <v>1</v>
      </c>
      <c r="J466" s="36">
        <v>2134</v>
      </c>
      <c r="K466" s="83">
        <f>SUM(J466:J468)</f>
        <v>17874</v>
      </c>
      <c r="M466" s="9"/>
      <c r="N466" s="9"/>
    </row>
    <row r="467" spans="1:14" x14ac:dyDescent="0.25">
      <c r="A467" s="51" t="s">
        <v>1524</v>
      </c>
      <c r="B467" s="82"/>
      <c r="C467" s="82"/>
      <c r="D467" s="15" t="s">
        <v>1520</v>
      </c>
      <c r="E467" s="15" t="s">
        <v>1521</v>
      </c>
      <c r="F467" s="15" t="s">
        <v>15</v>
      </c>
      <c r="G467" s="15" t="s">
        <v>1525</v>
      </c>
      <c r="H467" s="16">
        <v>9400</v>
      </c>
      <c r="I467" s="15">
        <v>1</v>
      </c>
      <c r="J467" s="16">
        <v>9400</v>
      </c>
      <c r="K467" s="83"/>
      <c r="M467" s="9"/>
      <c r="N467" s="9"/>
    </row>
    <row r="468" spans="1:14" ht="15.75" thickBot="1" x14ac:dyDescent="0.3">
      <c r="A468" s="52" t="s">
        <v>1526</v>
      </c>
      <c r="B468" s="77"/>
      <c r="C468" s="77"/>
      <c r="D468" s="10" t="s">
        <v>1520</v>
      </c>
      <c r="E468" s="10" t="s">
        <v>1521</v>
      </c>
      <c r="F468" s="10" t="s">
        <v>15</v>
      </c>
      <c r="G468" s="10" t="s">
        <v>659</v>
      </c>
      <c r="H468" s="11">
        <v>3170</v>
      </c>
      <c r="I468" s="10">
        <v>2</v>
      </c>
      <c r="J468" s="11">
        <v>6340</v>
      </c>
      <c r="K468" s="79"/>
      <c r="M468" s="9"/>
      <c r="N468" s="9"/>
    </row>
    <row r="469" spans="1:14" x14ac:dyDescent="0.25">
      <c r="A469" s="50" t="s">
        <v>1527</v>
      </c>
      <c r="B469" s="76" t="s">
        <v>1528</v>
      </c>
      <c r="C469" s="76" t="s">
        <v>1529</v>
      </c>
      <c r="D469" s="7" t="s">
        <v>1528</v>
      </c>
      <c r="E469" s="7" t="s">
        <v>1529</v>
      </c>
      <c r="F469" s="7" t="s">
        <v>15</v>
      </c>
      <c r="G469" s="7" t="s">
        <v>1530</v>
      </c>
      <c r="H469" s="8">
        <v>3375</v>
      </c>
      <c r="I469" s="7">
        <v>1</v>
      </c>
      <c r="J469" s="8">
        <v>3375</v>
      </c>
      <c r="K469" s="78">
        <f>SUM(J469:J473)</f>
        <v>17678</v>
      </c>
      <c r="M469" s="9"/>
      <c r="N469" s="9"/>
    </row>
    <row r="470" spans="1:14" x14ac:dyDescent="0.25">
      <c r="A470" s="51" t="s">
        <v>1531</v>
      </c>
      <c r="B470" s="82"/>
      <c r="C470" s="82"/>
      <c r="D470" s="15" t="s">
        <v>1528</v>
      </c>
      <c r="E470" s="15" t="s">
        <v>1529</v>
      </c>
      <c r="F470" s="15" t="s">
        <v>15</v>
      </c>
      <c r="G470" s="15" t="s">
        <v>1532</v>
      </c>
      <c r="H470" s="16">
        <v>7890</v>
      </c>
      <c r="I470" s="15">
        <v>1</v>
      </c>
      <c r="J470" s="16">
        <v>7890</v>
      </c>
      <c r="K470" s="83"/>
      <c r="M470" s="9"/>
      <c r="N470" s="9"/>
    </row>
    <row r="471" spans="1:14" x14ac:dyDescent="0.25">
      <c r="A471" s="51" t="s">
        <v>1533</v>
      </c>
      <c r="B471" s="82"/>
      <c r="C471" s="82"/>
      <c r="D471" s="15" t="s">
        <v>1528</v>
      </c>
      <c r="E471" s="15" t="s">
        <v>1534</v>
      </c>
      <c r="F471" s="15" t="s">
        <v>15</v>
      </c>
      <c r="G471" s="15" t="s">
        <v>1535</v>
      </c>
      <c r="H471" s="16">
        <v>1015</v>
      </c>
      <c r="I471" s="15">
        <v>1</v>
      </c>
      <c r="J471" s="16">
        <v>1015</v>
      </c>
      <c r="K471" s="83"/>
      <c r="M471" s="9"/>
      <c r="N471" s="9"/>
    </row>
    <row r="472" spans="1:14" x14ac:dyDescent="0.25">
      <c r="A472" s="51" t="s">
        <v>1536</v>
      </c>
      <c r="B472" s="82"/>
      <c r="C472" s="82"/>
      <c r="D472" s="15" t="s">
        <v>1528</v>
      </c>
      <c r="E472" s="15" t="s">
        <v>1534</v>
      </c>
      <c r="F472" s="15" t="s">
        <v>15</v>
      </c>
      <c r="G472" s="15" t="s">
        <v>1537</v>
      </c>
      <c r="H472" s="16">
        <v>2473</v>
      </c>
      <c r="I472" s="15">
        <v>1</v>
      </c>
      <c r="J472" s="16">
        <v>2473</v>
      </c>
      <c r="K472" s="83"/>
      <c r="M472" s="9"/>
      <c r="N472" s="9"/>
    </row>
    <row r="473" spans="1:14" ht="15.75" thickBot="1" x14ac:dyDescent="0.3">
      <c r="A473" s="52" t="s">
        <v>1538</v>
      </c>
      <c r="B473" s="77"/>
      <c r="C473" s="77"/>
      <c r="D473" s="10" t="s">
        <v>1528</v>
      </c>
      <c r="E473" s="10" t="s">
        <v>1529</v>
      </c>
      <c r="F473" s="10" t="s">
        <v>15</v>
      </c>
      <c r="G473" s="43" t="s">
        <v>1627</v>
      </c>
      <c r="H473" s="11">
        <v>2925</v>
      </c>
      <c r="I473" s="10">
        <v>1</v>
      </c>
      <c r="J473" s="11">
        <v>2925</v>
      </c>
      <c r="K473" s="79"/>
      <c r="M473" s="9"/>
      <c r="N473" s="9"/>
    </row>
    <row r="474" spans="1:14" ht="15.75" thickBot="1" x14ac:dyDescent="0.3">
      <c r="A474" s="61" t="s">
        <v>1539</v>
      </c>
      <c r="B474" s="12" t="s">
        <v>1540</v>
      </c>
      <c r="C474" s="12" t="s">
        <v>1541</v>
      </c>
      <c r="D474" s="12" t="s">
        <v>1540</v>
      </c>
      <c r="E474" s="12" t="s">
        <v>1541</v>
      </c>
      <c r="F474" s="12" t="s">
        <v>15</v>
      </c>
      <c r="G474" s="12" t="s">
        <v>288</v>
      </c>
      <c r="H474" s="13">
        <v>10000</v>
      </c>
      <c r="I474" s="12">
        <v>2</v>
      </c>
      <c r="J474" s="13">
        <v>20000</v>
      </c>
      <c r="K474" s="14">
        <f>J474</f>
        <v>20000</v>
      </c>
      <c r="L474" s="38"/>
      <c r="M474" s="9"/>
      <c r="N474" s="9"/>
    </row>
    <row r="475" spans="1:14" x14ac:dyDescent="0.25">
      <c r="A475" s="50" t="s">
        <v>1542</v>
      </c>
      <c r="B475" s="76" t="s">
        <v>1543</v>
      </c>
      <c r="C475" s="76" t="s">
        <v>1544</v>
      </c>
      <c r="D475" s="7" t="s">
        <v>1543</v>
      </c>
      <c r="E475" s="7" t="s">
        <v>1544</v>
      </c>
      <c r="F475" s="7" t="s">
        <v>15</v>
      </c>
      <c r="G475" s="7" t="s">
        <v>369</v>
      </c>
      <c r="H475" s="8">
        <v>10530</v>
      </c>
      <c r="I475" s="7">
        <v>1</v>
      </c>
      <c r="J475" s="8">
        <v>10530</v>
      </c>
      <c r="K475" s="78">
        <f>SUM(J475:J477)</f>
        <v>20000</v>
      </c>
      <c r="M475" s="9"/>
      <c r="N475" s="9"/>
    </row>
    <row r="476" spans="1:14" x14ac:dyDescent="0.25">
      <c r="A476" s="51" t="s">
        <v>1545</v>
      </c>
      <c r="B476" s="82"/>
      <c r="C476" s="82"/>
      <c r="D476" s="15" t="s">
        <v>1543</v>
      </c>
      <c r="E476" s="15" t="s">
        <v>1544</v>
      </c>
      <c r="F476" s="15" t="s">
        <v>15</v>
      </c>
      <c r="G476" s="15" t="s">
        <v>1335</v>
      </c>
      <c r="H476" s="16">
        <v>3530</v>
      </c>
      <c r="I476" s="15">
        <v>2</v>
      </c>
      <c r="J476" s="16">
        <v>7060</v>
      </c>
      <c r="K476" s="83"/>
      <c r="M476" s="9"/>
      <c r="N476" s="9"/>
    </row>
    <row r="477" spans="1:14" ht="15.75" thickBot="1" x14ac:dyDescent="0.3">
      <c r="A477" s="52" t="s">
        <v>1546</v>
      </c>
      <c r="B477" s="77"/>
      <c r="C477" s="77"/>
      <c r="D477" s="10" t="s">
        <v>1543</v>
      </c>
      <c r="E477" s="10" t="s">
        <v>1544</v>
      </c>
      <c r="F477" s="10" t="s">
        <v>15</v>
      </c>
      <c r="G477" s="10" t="s">
        <v>1547</v>
      </c>
      <c r="H477" s="11">
        <v>2410</v>
      </c>
      <c r="I477" s="10">
        <v>1</v>
      </c>
      <c r="J477" s="21">
        <v>2410</v>
      </c>
      <c r="K477" s="79"/>
      <c r="M477" s="9"/>
      <c r="N477" s="9"/>
    </row>
    <row r="478" spans="1:14" ht="15.75" thickBot="1" x14ac:dyDescent="0.3">
      <c r="A478" s="65" t="s">
        <v>1548</v>
      </c>
      <c r="B478" s="29" t="s">
        <v>1549</v>
      </c>
      <c r="C478" s="29" t="s">
        <v>1550</v>
      </c>
      <c r="D478" s="29" t="s">
        <v>1549</v>
      </c>
      <c r="E478" s="29" t="s">
        <v>1550</v>
      </c>
      <c r="F478" s="29" t="s">
        <v>15</v>
      </c>
      <c r="G478" s="29" t="s">
        <v>32</v>
      </c>
      <c r="H478" s="30">
        <v>19404</v>
      </c>
      <c r="I478" s="29">
        <v>1</v>
      </c>
      <c r="J478" s="30">
        <v>19404</v>
      </c>
      <c r="K478" s="31">
        <f>J478</f>
        <v>19404</v>
      </c>
      <c r="M478" s="9"/>
      <c r="N478" s="9"/>
    </row>
    <row r="479" spans="1:14" ht="15.75" thickBot="1" x14ac:dyDescent="0.3">
      <c r="A479" s="61" t="s">
        <v>1551</v>
      </c>
      <c r="B479" s="12" t="s">
        <v>1552</v>
      </c>
      <c r="C479" s="12" t="s">
        <v>1553</v>
      </c>
      <c r="D479" s="12" t="s">
        <v>1554</v>
      </c>
      <c r="E479" s="12" t="s">
        <v>1555</v>
      </c>
      <c r="F479" s="12" t="s">
        <v>15</v>
      </c>
      <c r="G479" s="12" t="s">
        <v>288</v>
      </c>
      <c r="H479" s="13">
        <v>6650</v>
      </c>
      <c r="I479" s="12">
        <v>3</v>
      </c>
      <c r="J479" s="13">
        <v>19950</v>
      </c>
      <c r="K479" s="14">
        <f>J479</f>
        <v>19950</v>
      </c>
      <c r="M479" s="9"/>
      <c r="N479" s="9"/>
    </row>
    <row r="480" spans="1:14" ht="15.75" thickBot="1" x14ac:dyDescent="0.3">
      <c r="A480" s="63" t="s">
        <v>1556</v>
      </c>
      <c r="B480" s="23" t="s">
        <v>1557</v>
      </c>
      <c r="C480" s="23" t="s">
        <v>1558</v>
      </c>
      <c r="D480" s="23" t="s">
        <v>1557</v>
      </c>
      <c r="E480" s="23" t="s">
        <v>1558</v>
      </c>
      <c r="F480" s="23" t="s">
        <v>15</v>
      </c>
      <c r="G480" s="23" t="s">
        <v>1559</v>
      </c>
      <c r="H480" s="24">
        <v>8349</v>
      </c>
      <c r="I480" s="23">
        <v>1</v>
      </c>
      <c r="J480" s="24">
        <v>8349</v>
      </c>
      <c r="K480" s="25">
        <f>J480</f>
        <v>8349</v>
      </c>
      <c r="M480" s="9"/>
      <c r="N480" s="9"/>
    </row>
    <row r="481" spans="1:14" x14ac:dyDescent="0.25">
      <c r="A481" s="50" t="s">
        <v>1560</v>
      </c>
      <c r="B481" s="84" t="s">
        <v>1561</v>
      </c>
      <c r="C481" s="84" t="s">
        <v>1562</v>
      </c>
      <c r="D481" s="7" t="s">
        <v>1563</v>
      </c>
      <c r="E481" s="7" t="s">
        <v>1564</v>
      </c>
      <c r="F481" s="7" t="s">
        <v>15</v>
      </c>
      <c r="G481" s="7" t="s">
        <v>1565</v>
      </c>
      <c r="H481" s="8">
        <v>4495</v>
      </c>
      <c r="I481" s="7">
        <v>1</v>
      </c>
      <c r="J481" s="8">
        <v>4495</v>
      </c>
      <c r="K481" s="86">
        <f>SUM(J481:J483)</f>
        <v>12085</v>
      </c>
      <c r="M481" s="9"/>
      <c r="N481" s="9"/>
    </row>
    <row r="482" spans="1:14" x14ac:dyDescent="0.25">
      <c r="A482" s="51" t="s">
        <v>1566</v>
      </c>
      <c r="B482" s="97"/>
      <c r="C482" s="97"/>
      <c r="D482" s="15" t="s">
        <v>1563</v>
      </c>
      <c r="E482" s="15" t="s">
        <v>1567</v>
      </c>
      <c r="F482" s="15" t="s">
        <v>15</v>
      </c>
      <c r="G482" s="15" t="s">
        <v>61</v>
      </c>
      <c r="H482" s="16">
        <v>1375</v>
      </c>
      <c r="I482" s="15">
        <v>2</v>
      </c>
      <c r="J482" s="16">
        <v>2750</v>
      </c>
      <c r="K482" s="98"/>
      <c r="M482" s="9"/>
      <c r="N482" s="9"/>
    </row>
    <row r="483" spans="1:14" ht="15.75" thickBot="1" x14ac:dyDescent="0.3">
      <c r="A483" s="52" t="s">
        <v>1568</v>
      </c>
      <c r="B483" s="85"/>
      <c r="C483" s="85"/>
      <c r="D483" s="10" t="s">
        <v>1563</v>
      </c>
      <c r="E483" s="10" t="s">
        <v>1564</v>
      </c>
      <c r="F483" s="10" t="s">
        <v>15</v>
      </c>
      <c r="G483" s="10" t="s">
        <v>1569</v>
      </c>
      <c r="H483" s="11">
        <v>2420</v>
      </c>
      <c r="I483" s="10">
        <v>2</v>
      </c>
      <c r="J483" s="11">
        <v>4840</v>
      </c>
      <c r="K483" s="87"/>
      <c r="M483" s="9"/>
      <c r="N483" s="9"/>
    </row>
    <row r="484" spans="1:14" x14ac:dyDescent="0.25">
      <c r="A484" s="50" t="s">
        <v>1570</v>
      </c>
      <c r="B484" s="76" t="s">
        <v>1571</v>
      </c>
      <c r="C484" s="76" t="s">
        <v>1572</v>
      </c>
      <c r="D484" s="7" t="s">
        <v>1573</v>
      </c>
      <c r="E484" s="7" t="s">
        <v>1574</v>
      </c>
      <c r="F484" s="7" t="s">
        <v>15</v>
      </c>
      <c r="G484" s="7" t="s">
        <v>1575</v>
      </c>
      <c r="H484" s="8">
        <v>11845</v>
      </c>
      <c r="I484" s="7">
        <v>1</v>
      </c>
      <c r="J484" s="8">
        <v>11845</v>
      </c>
      <c r="K484" s="78">
        <f>SUM(J484:J485)</f>
        <v>20000</v>
      </c>
      <c r="M484" s="9"/>
      <c r="N484" s="9"/>
    </row>
    <row r="485" spans="1:14" ht="15.75" thickBot="1" x14ac:dyDescent="0.3">
      <c r="A485" s="52" t="s">
        <v>1576</v>
      </c>
      <c r="B485" s="77"/>
      <c r="C485" s="77"/>
      <c r="D485" s="10" t="s">
        <v>1573</v>
      </c>
      <c r="E485" s="10" t="s">
        <v>1574</v>
      </c>
      <c r="F485" s="10" t="s">
        <v>15</v>
      </c>
      <c r="G485" s="10" t="s">
        <v>1575</v>
      </c>
      <c r="H485" s="11">
        <v>8155</v>
      </c>
      <c r="I485" s="10">
        <v>1</v>
      </c>
      <c r="J485" s="21">
        <v>8155</v>
      </c>
      <c r="K485" s="79"/>
      <c r="M485" s="9"/>
      <c r="N485" s="9"/>
    </row>
    <row r="487" spans="1:14" x14ac:dyDescent="0.25">
      <c r="J487" s="41" t="s">
        <v>1577</v>
      </c>
      <c r="K487" s="42">
        <f>SUM(K4:K485)</f>
        <v>4786638</v>
      </c>
    </row>
    <row r="490" spans="1:14" x14ac:dyDescent="0.25">
      <c r="A490" s="67" t="s">
        <v>1633</v>
      </c>
    </row>
  </sheetData>
  <mergeCells count="238">
    <mergeCell ref="B469:B473"/>
    <mergeCell ref="C469:C473"/>
    <mergeCell ref="K469:K473"/>
    <mergeCell ref="B484:B485"/>
    <mergeCell ref="C484:C485"/>
    <mergeCell ref="K484:K485"/>
    <mergeCell ref="B475:B477"/>
    <mergeCell ref="C475:C477"/>
    <mergeCell ref="K475:K477"/>
    <mergeCell ref="B481:B483"/>
    <mergeCell ref="C481:C483"/>
    <mergeCell ref="K481:K483"/>
    <mergeCell ref="B457:B461"/>
    <mergeCell ref="C457:C461"/>
    <mergeCell ref="K457:K461"/>
    <mergeCell ref="B464:B465"/>
    <mergeCell ref="C464:C465"/>
    <mergeCell ref="K464:K465"/>
    <mergeCell ref="B466:B468"/>
    <mergeCell ref="C466:C468"/>
    <mergeCell ref="K466:K468"/>
    <mergeCell ref="B441:B447"/>
    <mergeCell ref="C441:C447"/>
    <mergeCell ref="K441:K447"/>
    <mergeCell ref="B448:B453"/>
    <mergeCell ref="C448:C453"/>
    <mergeCell ref="K448:K453"/>
    <mergeCell ref="B454:B456"/>
    <mergeCell ref="C454:C456"/>
    <mergeCell ref="K454:K456"/>
    <mergeCell ref="B431:B433"/>
    <mergeCell ref="C431:C433"/>
    <mergeCell ref="K431:K433"/>
    <mergeCell ref="B435:B436"/>
    <mergeCell ref="C435:C436"/>
    <mergeCell ref="K435:K436"/>
    <mergeCell ref="B437:B440"/>
    <mergeCell ref="C437:C440"/>
    <mergeCell ref="K437:K440"/>
    <mergeCell ref="B418:B425"/>
    <mergeCell ref="C418:C425"/>
    <mergeCell ref="K418:K425"/>
    <mergeCell ref="B426:B427"/>
    <mergeCell ref="C426:C427"/>
    <mergeCell ref="K426:K427"/>
    <mergeCell ref="B429:B430"/>
    <mergeCell ref="C429:C430"/>
    <mergeCell ref="K429:K430"/>
    <mergeCell ref="B389:B391"/>
    <mergeCell ref="C389:C391"/>
    <mergeCell ref="K389:K391"/>
    <mergeCell ref="B392:B415"/>
    <mergeCell ref="C392:C415"/>
    <mergeCell ref="K392:K415"/>
    <mergeCell ref="B416:B417"/>
    <mergeCell ref="C416:C417"/>
    <mergeCell ref="K416:K417"/>
    <mergeCell ref="B372:B374"/>
    <mergeCell ref="C372:C374"/>
    <mergeCell ref="K372:K374"/>
    <mergeCell ref="B375:B380"/>
    <mergeCell ref="C375:C380"/>
    <mergeCell ref="K375:K380"/>
    <mergeCell ref="B382:B387"/>
    <mergeCell ref="C382:C387"/>
    <mergeCell ref="K382:K387"/>
    <mergeCell ref="B351:B354"/>
    <mergeCell ref="C351:C354"/>
    <mergeCell ref="K351:K354"/>
    <mergeCell ref="B356:B365"/>
    <mergeCell ref="C356:C365"/>
    <mergeCell ref="K356:K365"/>
    <mergeCell ref="B369:B370"/>
    <mergeCell ref="C369:C370"/>
    <mergeCell ref="K369:K370"/>
    <mergeCell ref="B330:B332"/>
    <mergeCell ref="C330:C332"/>
    <mergeCell ref="K330:K332"/>
    <mergeCell ref="B337:B338"/>
    <mergeCell ref="C337:C338"/>
    <mergeCell ref="K337:K338"/>
    <mergeCell ref="B340:B348"/>
    <mergeCell ref="C340:C348"/>
    <mergeCell ref="K340:K348"/>
    <mergeCell ref="B312:B317"/>
    <mergeCell ref="C312:C317"/>
    <mergeCell ref="K312:K317"/>
    <mergeCell ref="B318:B322"/>
    <mergeCell ref="C318:C322"/>
    <mergeCell ref="K318:K322"/>
    <mergeCell ref="B323:B328"/>
    <mergeCell ref="C323:C328"/>
    <mergeCell ref="K323:K328"/>
    <mergeCell ref="B303:B304"/>
    <mergeCell ref="C303:C304"/>
    <mergeCell ref="K303:K304"/>
    <mergeCell ref="B305:B308"/>
    <mergeCell ref="C305:C308"/>
    <mergeCell ref="K305:K308"/>
    <mergeCell ref="B309:B311"/>
    <mergeCell ref="C309:C311"/>
    <mergeCell ref="K309:K311"/>
    <mergeCell ref="B286:B287"/>
    <mergeCell ref="C286:C287"/>
    <mergeCell ref="K286:K287"/>
    <mergeCell ref="B288:B297"/>
    <mergeCell ref="C288:C297"/>
    <mergeCell ref="K288:K297"/>
    <mergeCell ref="B299:B302"/>
    <mergeCell ref="C299:C302"/>
    <mergeCell ref="K299:K302"/>
    <mergeCell ref="B244:B273"/>
    <mergeCell ref="C244:C273"/>
    <mergeCell ref="K244:K273"/>
    <mergeCell ref="B274:B280"/>
    <mergeCell ref="C274:C280"/>
    <mergeCell ref="K274:K280"/>
    <mergeCell ref="B284:B285"/>
    <mergeCell ref="C284:C285"/>
    <mergeCell ref="K284:K285"/>
    <mergeCell ref="B211:B214"/>
    <mergeCell ref="C211:C214"/>
    <mergeCell ref="K211:K214"/>
    <mergeCell ref="B215:B233"/>
    <mergeCell ref="C215:C233"/>
    <mergeCell ref="K215:K233"/>
    <mergeCell ref="B238:B243"/>
    <mergeCell ref="C238:C243"/>
    <mergeCell ref="K238:K243"/>
    <mergeCell ref="B194:B195"/>
    <mergeCell ref="C194:C195"/>
    <mergeCell ref="K194:K195"/>
    <mergeCell ref="B199:B202"/>
    <mergeCell ref="C199:C202"/>
    <mergeCell ref="K199:K202"/>
    <mergeCell ref="B203:B210"/>
    <mergeCell ref="C203:C210"/>
    <mergeCell ref="K203:K210"/>
    <mergeCell ref="B157:B182"/>
    <mergeCell ref="C157:C182"/>
    <mergeCell ref="K157:K182"/>
    <mergeCell ref="B187:B189"/>
    <mergeCell ref="C187:C189"/>
    <mergeCell ref="K187:K189"/>
    <mergeCell ref="B191:B193"/>
    <mergeCell ref="C191:C193"/>
    <mergeCell ref="K191:K193"/>
    <mergeCell ref="B142:B144"/>
    <mergeCell ref="C142:C144"/>
    <mergeCell ref="K142:K144"/>
    <mergeCell ref="B145:B147"/>
    <mergeCell ref="C145:C147"/>
    <mergeCell ref="K145:K147"/>
    <mergeCell ref="B150:B153"/>
    <mergeCell ref="C150:C153"/>
    <mergeCell ref="K150:K153"/>
    <mergeCell ref="B131:B132"/>
    <mergeCell ref="C131:C132"/>
    <mergeCell ref="K131:K132"/>
    <mergeCell ref="B133:B134"/>
    <mergeCell ref="C133:C134"/>
    <mergeCell ref="K133:K134"/>
    <mergeCell ref="B139:B141"/>
    <mergeCell ref="C139:C141"/>
    <mergeCell ref="K139:K141"/>
    <mergeCell ref="B119:B122"/>
    <mergeCell ref="C119:C122"/>
    <mergeCell ref="K119:K122"/>
    <mergeCell ref="B124:B126"/>
    <mergeCell ref="C124:C126"/>
    <mergeCell ref="K124:K126"/>
    <mergeCell ref="B127:B129"/>
    <mergeCell ref="C127:C129"/>
    <mergeCell ref="K127:K129"/>
    <mergeCell ref="B111:B113"/>
    <mergeCell ref="C111:C113"/>
    <mergeCell ref="K111:K113"/>
    <mergeCell ref="B114:B116"/>
    <mergeCell ref="C114:C116"/>
    <mergeCell ref="K114:K116"/>
    <mergeCell ref="B117:B118"/>
    <mergeCell ref="C117:C118"/>
    <mergeCell ref="K117:K118"/>
    <mergeCell ref="B81:B82"/>
    <mergeCell ref="C81:C82"/>
    <mergeCell ref="K81:K82"/>
    <mergeCell ref="B83:B84"/>
    <mergeCell ref="C83:C84"/>
    <mergeCell ref="K83:K84"/>
    <mergeCell ref="B86:B109"/>
    <mergeCell ref="C86:C109"/>
    <mergeCell ref="K86:K109"/>
    <mergeCell ref="B72:B73"/>
    <mergeCell ref="C72:C73"/>
    <mergeCell ref="K72:K73"/>
    <mergeCell ref="B74:B77"/>
    <mergeCell ref="C74:C77"/>
    <mergeCell ref="K74:K77"/>
    <mergeCell ref="B78:B79"/>
    <mergeCell ref="C78:C79"/>
    <mergeCell ref="K78:K79"/>
    <mergeCell ref="B57:B59"/>
    <mergeCell ref="C57:C59"/>
    <mergeCell ref="K57:K59"/>
    <mergeCell ref="B60:B62"/>
    <mergeCell ref="C60:C62"/>
    <mergeCell ref="K60:K62"/>
    <mergeCell ref="B67:B69"/>
    <mergeCell ref="C67:C69"/>
    <mergeCell ref="K67:K69"/>
    <mergeCell ref="B39:B40"/>
    <mergeCell ref="C39:C40"/>
    <mergeCell ref="K39:K40"/>
    <mergeCell ref="B46:B50"/>
    <mergeCell ref="C46:C50"/>
    <mergeCell ref="K46:K50"/>
    <mergeCell ref="B52:B56"/>
    <mergeCell ref="C52:C56"/>
    <mergeCell ref="K52:K56"/>
    <mergeCell ref="A1:K2"/>
    <mergeCell ref="B10:B11"/>
    <mergeCell ref="C10:C11"/>
    <mergeCell ref="K10:K11"/>
    <mergeCell ref="B13:B20"/>
    <mergeCell ref="C13:C20"/>
    <mergeCell ref="K13:K20"/>
    <mergeCell ref="B25:B38"/>
    <mergeCell ref="C25:C38"/>
    <mergeCell ref="K25:K38"/>
    <mergeCell ref="B4:B5"/>
    <mergeCell ref="C4:C5"/>
    <mergeCell ref="K4:K5"/>
    <mergeCell ref="B6:B7"/>
    <mergeCell ref="C6:C7"/>
    <mergeCell ref="K6:K7"/>
    <mergeCell ref="B8:B9"/>
    <mergeCell ref="C8:C9"/>
    <mergeCell ref="K8:K9"/>
  </mergeCells>
  <pageMargins left="0.7" right="0.7" top="0.75" bottom="0.75" header="0.3" footer="0.3"/>
  <pageSetup orientation="landscape" horizontalDpi="1200" verticalDpi="1200" r:id="rId1"/>
  <ignoredErrors>
    <ignoredError sqref="A4:A486 B4:B485 D4:D486" numberStoredAsText="1"/>
    <ignoredError sqref="K4:K4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NSLP Equipment Grant Award List</dc:title>
  <dc:subject>FY22 NSLP Equipment Grant Award List</dc:subject>
  <dc:creator>NYSED</dc:creator>
  <cp:keywords>FY22 NSLP Equipment Grant Award List</cp:keywords>
  <cp:lastModifiedBy>Kristin Junco</cp:lastModifiedBy>
  <dcterms:created xsi:type="dcterms:W3CDTF">2023-07-13T12:45:01Z</dcterms:created>
  <dcterms:modified xsi:type="dcterms:W3CDTF">2023-07-25T12:58:04Z</dcterms:modified>
</cp:coreProperties>
</file>